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80" windowWidth="19440" windowHeight="122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  <definedName name="_xlnm.Print_Area" localSheetId="0">Лист1!$A$2:$Q$94</definedName>
  </definedNames>
  <calcPr calcId="125725"/>
</workbook>
</file>

<file path=xl/calcChain.xml><?xml version="1.0" encoding="utf-8"?>
<calcChain xmlns="http://schemas.openxmlformats.org/spreadsheetml/2006/main">
  <c r="F81" i="1"/>
  <c r="G81"/>
  <c r="I81"/>
  <c r="J81"/>
  <c r="F67"/>
  <c r="G67"/>
  <c r="H67"/>
  <c r="I67"/>
  <c r="J67"/>
  <c r="E69"/>
  <c r="E70"/>
  <c r="E71"/>
  <c r="E72"/>
  <c r="E67" l="1"/>
  <c r="J79"/>
  <c r="F79"/>
  <c r="F73"/>
  <c r="G21"/>
  <c r="H21"/>
  <c r="I21"/>
  <c r="J21"/>
  <c r="G22"/>
  <c r="H22"/>
  <c r="I22"/>
  <c r="J22"/>
  <c r="F21"/>
  <c r="F22"/>
  <c r="G20"/>
  <c r="H20"/>
  <c r="I20"/>
  <c r="J20"/>
  <c r="F20"/>
  <c r="G19"/>
  <c r="H19"/>
  <c r="I19"/>
  <c r="J19"/>
  <c r="F19"/>
  <c r="G42"/>
  <c r="H42"/>
  <c r="I42"/>
  <c r="J42"/>
  <c r="G36"/>
  <c r="H36"/>
  <c r="I36"/>
  <c r="J36"/>
  <c r="F36"/>
  <c r="E38"/>
  <c r="E39"/>
  <c r="E40"/>
  <c r="E41"/>
  <c r="E36" l="1"/>
  <c r="H56"/>
  <c r="I84"/>
  <c r="H84"/>
  <c r="I83"/>
  <c r="H83"/>
  <c r="I82"/>
  <c r="H82"/>
  <c r="I79"/>
  <c r="H81"/>
  <c r="I73"/>
  <c r="H73"/>
  <c r="I61"/>
  <c r="H61"/>
  <c r="G61"/>
  <c r="I48"/>
  <c r="H48"/>
  <c r="E66"/>
  <c r="E65"/>
  <c r="E64"/>
  <c r="E63"/>
  <c r="J61"/>
  <c r="F61"/>
  <c r="E53"/>
  <c r="E52"/>
  <c r="E51"/>
  <c r="E50"/>
  <c r="E47"/>
  <c r="E46"/>
  <c r="E45"/>
  <c r="E44"/>
  <c r="E35"/>
  <c r="E34"/>
  <c r="E33"/>
  <c r="E32"/>
  <c r="E29"/>
  <c r="E28"/>
  <c r="E27"/>
  <c r="E26"/>
  <c r="I30"/>
  <c r="H30"/>
  <c r="I24"/>
  <c r="H24"/>
  <c r="I59"/>
  <c r="I58"/>
  <c r="I57"/>
  <c r="I56"/>
  <c r="H59"/>
  <c r="H58"/>
  <c r="H57"/>
  <c r="I87" l="1"/>
  <c r="H79"/>
  <c r="E81"/>
  <c r="H87"/>
  <c r="H89"/>
  <c r="I89"/>
  <c r="H54"/>
  <c r="I54"/>
  <c r="H88"/>
  <c r="E61"/>
  <c r="H90"/>
  <c r="I90"/>
  <c r="I88"/>
  <c r="I17"/>
  <c r="H17"/>
  <c r="J56"/>
  <c r="J87" l="1"/>
  <c r="I85"/>
  <c r="H85"/>
  <c r="E19"/>
  <c r="G24" l="1"/>
  <c r="G56" l="1"/>
  <c r="G87" l="1"/>
  <c r="E78"/>
  <c r="E77"/>
  <c r="E76"/>
  <c r="E75"/>
  <c r="J73"/>
  <c r="G73"/>
  <c r="G79" l="1"/>
  <c r="E73"/>
  <c r="J59"/>
  <c r="J58"/>
  <c r="G58"/>
  <c r="J57"/>
  <c r="E20"/>
  <c r="F59"/>
  <c r="F56"/>
  <c r="J48"/>
  <c r="G48"/>
  <c r="F48"/>
  <c r="F42"/>
  <c r="J30"/>
  <c r="G30"/>
  <c r="F30"/>
  <c r="J24"/>
  <c r="F24"/>
  <c r="F87" l="1"/>
  <c r="E87" s="1"/>
  <c r="F54"/>
  <c r="J54"/>
  <c r="E56"/>
  <c r="E48"/>
  <c r="E42"/>
  <c r="E30"/>
  <c r="E24"/>
  <c r="F58"/>
  <c r="F17"/>
  <c r="F57"/>
  <c r="G59"/>
  <c r="E59" s="1"/>
  <c r="G17"/>
  <c r="G57"/>
  <c r="E58" l="1"/>
  <c r="G54"/>
  <c r="E54" s="1"/>
  <c r="E57"/>
  <c r="F84"/>
  <c r="F83"/>
  <c r="F82"/>
  <c r="J84"/>
  <c r="G84"/>
  <c r="J83"/>
  <c r="G83"/>
  <c r="J82"/>
  <c r="G82"/>
  <c r="G89" l="1"/>
  <c r="J88"/>
  <c r="J85" s="1"/>
  <c r="J89"/>
  <c r="J90"/>
  <c r="G88"/>
  <c r="G90"/>
  <c r="F88"/>
  <c r="F90"/>
  <c r="E83"/>
  <c r="F89"/>
  <c r="E82"/>
  <c r="E84"/>
  <c r="E88" l="1"/>
  <c r="F85"/>
  <c r="G85"/>
  <c r="E79"/>
  <c r="E90"/>
  <c r="E89"/>
  <c r="E22"/>
  <c r="E21"/>
  <c r="J17"/>
  <c r="E17" s="1"/>
  <c r="E85" l="1"/>
</calcChain>
</file>

<file path=xl/sharedStrings.xml><?xml version="1.0" encoding="utf-8"?>
<sst xmlns="http://schemas.openxmlformats.org/spreadsheetml/2006/main" count="149" uniqueCount="69">
  <si>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</si>
  <si>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</si>
  <si>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</si>
  <si>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</si>
  <si>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</si>
  <si>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</si>
  <si>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</si>
  <si>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</si>
  <si>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</si>
  <si>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</si>
  <si>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</si>
  <si>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</si>
  <si>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</si>
  <si>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</si>
  <si>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</si>
  <si>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</si>
  <si>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</si>
  <si>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</si>
  <si>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</si>
  <si>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1.1.</t>
  </si>
  <si>
    <t>Доля выполненных мероприятий по обслуживанию и содержанию автомобильных дорог, %</t>
  </si>
  <si>
    <t>Задача 2: Формирование у детей навыков безопасного поведения на дорогах</t>
  </si>
  <si>
    <t>1.</t>
  </si>
  <si>
    <t>2.</t>
  </si>
  <si>
    <t>2.1.</t>
  </si>
  <si>
    <t>Организация и проведение профилактических мероприятий, направленных на обеспечение безопасности дорожного движения</t>
  </si>
  <si>
    <t>Итого по задаче 1</t>
  </si>
  <si>
    <t>Итого по задаче 2</t>
  </si>
  <si>
    <t>Количество детей, приннявших участие в мероприятиях, чел.</t>
  </si>
  <si>
    <t>Количество проведенных мероприятий, ед.</t>
  </si>
  <si>
    <t>2.2.</t>
  </si>
  <si>
    <t>Приобретение для дошкольных образовательных организаций оборудования, позволяющего в игровой форме формировать навыки безопасного поведения на дороге</t>
  </si>
  <si>
    <t>Количество комплектов, шт.</t>
  </si>
  <si>
    <t>1.2.</t>
  </si>
  <si>
    <t>Проведение комиссионных проверок состояния улично-дорожной сети, автобусных маршрутов и остановок общественного транспорта, мостов, на соответствие требования дорожного движения</t>
  </si>
  <si>
    <t>Администрация Ловозерского района совместно с ОГИБДД</t>
  </si>
  <si>
    <t>Комиссионные провеки, ед.</t>
  </si>
  <si>
    <t>Администрация Ловозерского района, Конкурсный отбор</t>
  </si>
  <si>
    <t>Осуществление мероприятий по безопасности дорожного движения</t>
  </si>
  <si>
    <t>в том числе:</t>
  </si>
  <si>
    <t>Приобретение и установка дорожных знаков согласно утвержденному проекту организации дорожного движения на территории с.Ловозеро</t>
  </si>
  <si>
    <t>1.2.1.</t>
  </si>
  <si>
    <t>1.2.2.</t>
  </si>
  <si>
    <t>1.2.3.</t>
  </si>
  <si>
    <t>1.2.4.</t>
  </si>
  <si>
    <t>1.2.5.</t>
  </si>
  <si>
    <t>Выполнение ямочного ремонта дорожного покрытия</t>
  </si>
  <si>
    <t>Без использования финансовых средств</t>
  </si>
  <si>
    <t>Отдел по образованию администрации Ловозерского района (МБОУ "ЛСОШ", МБОУ "РСОШ"); Отдел по культуре, делам молодежи и связям с общественностью администрации Ловозерского района (МБУ "ЛМБ")</t>
  </si>
  <si>
    <t>Нанесение дорожной разметки</t>
  </si>
  <si>
    <t>Всего по Подпрограмме 2</t>
  </si>
  <si>
    <t>Раздел 3. Перечень программных мероприятий Подпрограммы 2 "Повышение безопасности дорожного движения"</t>
  </si>
  <si>
    <t>Цель: Реализация мероприятий в области обеспечения безопасности дорожного движения, улучшения информационного обеспечения деятельности системы правонарушений в сфере обеспечения безопасности дорожного движения</t>
  </si>
  <si>
    <t>Задача 1: Повышение уровня безопасности транспортной системы на территории муниципального образования сельское поселение Ловозеро Ловозерского района</t>
  </si>
  <si>
    <t>2.3.</t>
  </si>
  <si>
    <t>Приобретение светоотражателей и проведение акции по их вручению учащимся начальных классов общеобразовательных учреждений</t>
  </si>
  <si>
    <t>Отдел по образованию администрации Ловозерского района</t>
  </si>
  <si>
    <t xml:space="preserve"> </t>
  </si>
  <si>
    <t>² В случае, если организация определяется на основании конкурсных процедур, в графе указывается конкурсный отбор."</t>
  </si>
  <si>
    <t>Приложение 3</t>
  </si>
  <si>
    <t>2020 год</t>
  </si>
  <si>
    <t>2021 год</t>
  </si>
  <si>
    <t>2022 год</t>
  </si>
  <si>
    <t>2023 год</t>
  </si>
  <si>
    <t>2024 год</t>
  </si>
  <si>
    <t>204 год</t>
  </si>
  <si>
    <t>Разработка схемы организации дорожного движения</t>
  </si>
  <si>
    <t>Отдел по образованию администрации Ловозерского района  Конкурсный отбор</t>
  </si>
  <si>
    <t xml:space="preserve">Приведение пешеходных переходов в соответствие  с новыми национальными стандартами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</si>
</sst>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7" fillId="0" borderId="1" xfId="0" applyFont="1" applyBorder="1"/>
    <xf numFmtId="2" fontId="7" fillId="0" borderId="5" xfId="0" applyNumberFormat="1" applyFont="1" applyBorder="1" applyAlignment="1">
      <alignment horizontal="center"/>
    </xf>
    <xf numFmtId="0" fontId="3" fillId="0" borderId="17" xfId="0" applyFont="1" applyBorder="1"/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0" fontId="3" fillId="0" borderId="24" xfId="0" applyFont="1" applyBorder="1"/>
    <xf numFmtId="2" fontId="3" fillId="0" borderId="24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/>
    <xf numFmtId="0" fontId="3" fillId="0" borderId="28" xfId="0" applyFont="1" applyBorder="1"/>
    <xf numFmtId="0" fontId="3" fillId="0" borderId="1" xfId="0" applyFont="1" applyBorder="1" applyAlignment="1">
      <alignment horizontal="center" vertical="top"/>
    </xf>
    <xf numFmtId="0" fontId="7" fillId="0" borderId="17" xfId="0" applyFont="1" applyBorder="1"/>
    <xf numFmtId="2" fontId="8" fillId="0" borderId="17" xfId="0" applyNumberFormat="1" applyFont="1" applyBorder="1" applyAlignment="1">
      <alignment horizontal="center"/>
    </xf>
    <xf numFmtId="2" fontId="8" fillId="0" borderId="18" xfId="0" applyNumberFormat="1" applyFont="1" applyBorder="1" applyAlignment="1">
      <alignment horizontal="center"/>
    </xf>
    <xf numFmtId="0" fontId="7" fillId="0" borderId="24" xfId="0" applyFont="1" applyBorder="1"/>
    <xf numFmtId="2" fontId="7" fillId="0" borderId="24" xfId="0" applyNumberFormat="1" applyFon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2" fontId="7" fillId="0" borderId="17" xfId="0" applyNumberFormat="1" applyFont="1" applyBorder="1" applyAlignment="1">
      <alignment horizontal="center"/>
    </xf>
    <xf numFmtId="2" fontId="7" fillId="0" borderId="18" xfId="0" applyNumberFormat="1" applyFont="1" applyBorder="1" applyAlignment="1">
      <alignment horizontal="center"/>
    </xf>
    <xf numFmtId="2" fontId="7" fillId="0" borderId="29" xfId="0" applyNumberFormat="1" applyFont="1" applyBorder="1" applyAlignment="1">
      <alignment horizontal="center"/>
    </xf>
    <xf numFmtId="0" fontId="1" fillId="0" borderId="24" xfId="0" applyFont="1" applyBorder="1"/>
    <xf numFmtId="2" fontId="1" fillId="0" borderId="24" xfId="0" applyNumberFormat="1" applyFont="1" applyBorder="1" applyAlignment="1">
      <alignment horizontal="center"/>
    </xf>
    <xf numFmtId="0" fontId="1" fillId="0" borderId="17" xfId="0" applyFont="1" applyBorder="1"/>
    <xf numFmtId="2" fontId="1" fillId="0" borderId="17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0" fontId="3" fillId="0" borderId="14" xfId="0" applyFont="1" applyBorder="1"/>
    <xf numFmtId="2" fontId="3" fillId="0" borderId="4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7" fillId="0" borderId="4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3" fontId="1" fillId="0" borderId="17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7" fillId="0" borderId="5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6" fillId="0" borderId="1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3" fontId="1" fillId="2" borderId="17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4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3" fontId="3" fillId="0" borderId="23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23" xfId="0" applyFont="1" applyBorder="1" applyAlignment="1">
      <alignment horizontal="center" wrapText="1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3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10" fillId="0" borderId="21" xfId="0" applyFont="1" applyBorder="1" applyAlignment="1">
      <alignment horizontal="center" wrapText="1"/>
    </xf>
    <xf numFmtId="0" fontId="10" fillId="0" borderId="2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X101"/>
  <sheetViews>
    <sheetView tabSelected="1" view="pageBreakPreview" zoomScale="90" zoomScaleNormal="90" zoomScaleSheetLayoutView="90" workbookViewId="0">
      <selection activeCell="K48" sqref="K48:K53"/>
    </sheetView>
  </sheetViews>
  <sheetFormatPr defaultRowHeight="15"/>
  <cols>
    <col min="1" max="1" width="4.140625" customWidth="1"/>
    <col min="2" max="2" width="23.140625" customWidth="1"/>
    <col min="3" max="3" width="10.5703125" customWidth="1"/>
    <col min="4" max="4" width="14.28515625" customWidth="1"/>
    <col min="5" max="5" width="8.7109375" customWidth="1"/>
    <col min="6" max="10" width="7.7109375" customWidth="1"/>
    <col min="11" max="11" width="13" customWidth="1"/>
    <col min="12" max="16" width="7.7109375" customWidth="1"/>
    <col min="17" max="17" width="19" customWidth="1"/>
  </cols>
  <sheetData>
    <row r="2" spans="1:19" ht="24" customHeight="1">
      <c r="A2" s="71" t="s">
        <v>59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1"/>
    </row>
    <row r="3" spans="1:19">
      <c r="A3" s="13"/>
      <c r="B3" s="14"/>
      <c r="C3" s="14"/>
      <c r="D3" s="14"/>
      <c r="E3" s="14"/>
      <c r="F3" s="14"/>
      <c r="G3" s="14"/>
      <c r="H3" s="52"/>
      <c r="I3" s="52"/>
      <c r="J3" s="14"/>
      <c r="K3" s="14"/>
      <c r="L3" s="14"/>
      <c r="M3" s="14"/>
      <c r="N3" s="52"/>
      <c r="O3" s="52"/>
      <c r="P3" s="14"/>
      <c r="Q3" s="14"/>
      <c r="R3" s="1"/>
    </row>
    <row r="4" spans="1:19" ht="14.25" customHeight="1">
      <c r="A4" s="75" t="s">
        <v>51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1"/>
    </row>
    <row r="5" spans="1:19">
      <c r="A5" s="13"/>
      <c r="B5" s="14"/>
      <c r="C5" s="14"/>
      <c r="D5" s="14"/>
      <c r="E5" s="14"/>
      <c r="F5" s="14"/>
      <c r="G5" s="14"/>
      <c r="H5" s="52"/>
      <c r="I5" s="52"/>
      <c r="J5" s="14"/>
      <c r="K5" s="14"/>
      <c r="L5" s="14"/>
      <c r="M5" s="14"/>
      <c r="N5" s="52"/>
      <c r="O5" s="52"/>
      <c r="P5" s="14"/>
      <c r="Q5" s="14"/>
      <c r="R5" s="1"/>
    </row>
    <row r="6" spans="1:19" ht="27.75" customHeight="1">
      <c r="A6" s="74" t="s">
        <v>0</v>
      </c>
      <c r="B6" s="74" t="s">
        <v>1</v>
      </c>
      <c r="C6" s="74" t="s">
        <v>2</v>
      </c>
      <c r="D6" s="74" t="s">
        <v>17</v>
      </c>
      <c r="E6" s="73" t="s">
        <v>3</v>
      </c>
      <c r="F6" s="73"/>
      <c r="G6" s="73"/>
      <c r="H6" s="73"/>
      <c r="I6" s="73"/>
      <c r="J6" s="73"/>
      <c r="K6" s="74" t="s">
        <v>5</v>
      </c>
      <c r="L6" s="74"/>
      <c r="M6" s="74"/>
      <c r="N6" s="74"/>
      <c r="O6" s="74"/>
      <c r="P6" s="74"/>
      <c r="Q6" s="74" t="s">
        <v>16</v>
      </c>
      <c r="R6" s="1"/>
    </row>
    <row r="7" spans="1:19" ht="51" customHeight="1">
      <c r="A7" s="74"/>
      <c r="B7" s="74"/>
      <c r="C7" s="74"/>
      <c r="D7" s="74"/>
      <c r="E7" s="4" t="s">
        <v>4</v>
      </c>
      <c r="F7" s="53" t="s">
        <v>60</v>
      </c>
      <c r="G7" s="53" t="s">
        <v>61</v>
      </c>
      <c r="H7" s="53" t="s">
        <v>62</v>
      </c>
      <c r="I7" s="53" t="s">
        <v>63</v>
      </c>
      <c r="J7" s="53" t="s">
        <v>64</v>
      </c>
      <c r="K7" s="5" t="s">
        <v>6</v>
      </c>
      <c r="L7" s="53" t="s">
        <v>60</v>
      </c>
      <c r="M7" s="53" t="s">
        <v>61</v>
      </c>
      <c r="N7" s="53" t="s">
        <v>62</v>
      </c>
      <c r="O7" s="53" t="s">
        <v>63</v>
      </c>
      <c r="P7" s="53" t="s">
        <v>65</v>
      </c>
      <c r="Q7" s="74"/>
      <c r="R7" s="2"/>
      <c r="S7" s="3"/>
    </row>
    <row r="8" spans="1:19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11">
        <v>8</v>
      </c>
      <c r="I8" s="11">
        <v>9</v>
      </c>
      <c r="J8" s="7">
        <v>10</v>
      </c>
      <c r="K8" s="7">
        <v>11</v>
      </c>
      <c r="L8" s="7">
        <v>12</v>
      </c>
      <c r="M8" s="7">
        <v>13</v>
      </c>
      <c r="N8" s="11">
        <v>14</v>
      </c>
      <c r="O8" s="11">
        <v>15</v>
      </c>
      <c r="P8" s="7">
        <v>16</v>
      </c>
      <c r="Q8" s="7">
        <v>17</v>
      </c>
      <c r="R8" s="1"/>
    </row>
    <row r="9" spans="1:19" ht="28.5" customHeight="1">
      <c r="A9" s="11"/>
      <c r="B9" s="143" t="s">
        <v>52</v>
      </c>
      <c r="C9" s="144"/>
      <c r="D9" s="144"/>
      <c r="E9" s="144"/>
      <c r="F9" s="144"/>
      <c r="G9" s="144"/>
      <c r="H9" s="144"/>
      <c r="I9" s="144"/>
      <c r="J9" s="144"/>
      <c r="K9" s="145"/>
      <c r="L9" s="145"/>
      <c r="M9" s="145"/>
      <c r="N9" s="145"/>
      <c r="O9" s="145"/>
      <c r="P9" s="145"/>
      <c r="Q9" s="146"/>
      <c r="R9" s="1"/>
    </row>
    <row r="10" spans="1:19" ht="13.5" customHeight="1">
      <c r="A10" s="30" t="s">
        <v>22</v>
      </c>
      <c r="B10" s="139" t="s">
        <v>53</v>
      </c>
      <c r="C10" s="140"/>
      <c r="D10" s="140"/>
      <c r="E10" s="140"/>
      <c r="F10" s="140"/>
      <c r="G10" s="140"/>
      <c r="H10" s="140"/>
      <c r="I10" s="140"/>
      <c r="J10" s="140"/>
      <c r="K10" s="141"/>
      <c r="L10" s="141"/>
      <c r="M10" s="141"/>
      <c r="N10" s="141"/>
      <c r="O10" s="141"/>
      <c r="P10" s="141"/>
      <c r="Q10" s="142"/>
      <c r="R10" s="1"/>
    </row>
    <row r="11" spans="1:19" ht="13.5" customHeight="1">
      <c r="A11" s="58" t="s">
        <v>19</v>
      </c>
      <c r="B11" s="150" t="s">
        <v>34</v>
      </c>
      <c r="C11" s="151" t="s">
        <v>14</v>
      </c>
      <c r="D11" s="153" t="s">
        <v>47</v>
      </c>
      <c r="E11" s="154"/>
      <c r="F11" s="154"/>
      <c r="G11" s="154"/>
      <c r="H11" s="154"/>
      <c r="I11" s="154"/>
      <c r="J11" s="155"/>
      <c r="K11" s="151" t="s">
        <v>36</v>
      </c>
      <c r="L11" s="151">
        <v>2</v>
      </c>
      <c r="M11" s="151">
        <v>2</v>
      </c>
      <c r="N11" s="151">
        <v>2</v>
      </c>
      <c r="O11" s="151">
        <v>2</v>
      </c>
      <c r="P11" s="151">
        <v>2</v>
      </c>
      <c r="Q11" s="151" t="s">
        <v>35</v>
      </c>
      <c r="R11" s="1"/>
    </row>
    <row r="12" spans="1:19" ht="13.5" customHeight="1">
      <c r="A12" s="59"/>
      <c r="B12" s="103"/>
      <c r="C12" s="152"/>
      <c r="D12" s="156"/>
      <c r="E12" s="157"/>
      <c r="F12" s="157"/>
      <c r="G12" s="157"/>
      <c r="H12" s="157"/>
      <c r="I12" s="157"/>
      <c r="J12" s="158"/>
      <c r="K12" s="152"/>
      <c r="L12" s="152"/>
      <c r="M12" s="152"/>
      <c r="N12" s="152"/>
      <c r="O12" s="152"/>
      <c r="P12" s="152"/>
      <c r="Q12" s="152"/>
      <c r="R12" s="1"/>
    </row>
    <row r="13" spans="1:19" ht="13.5" customHeight="1">
      <c r="A13" s="59"/>
      <c r="B13" s="103"/>
      <c r="C13" s="152"/>
      <c r="D13" s="156"/>
      <c r="E13" s="157"/>
      <c r="F13" s="157"/>
      <c r="G13" s="157"/>
      <c r="H13" s="157"/>
      <c r="I13" s="157"/>
      <c r="J13" s="158"/>
      <c r="K13" s="152"/>
      <c r="L13" s="152"/>
      <c r="M13" s="152"/>
      <c r="N13" s="152"/>
      <c r="O13" s="152"/>
      <c r="P13" s="152"/>
      <c r="Q13" s="152"/>
      <c r="R13" s="1"/>
    </row>
    <row r="14" spans="1:19" ht="13.5" customHeight="1">
      <c r="A14" s="59"/>
      <c r="B14" s="103"/>
      <c r="C14" s="152"/>
      <c r="D14" s="156"/>
      <c r="E14" s="157"/>
      <c r="F14" s="157"/>
      <c r="G14" s="157"/>
      <c r="H14" s="157"/>
      <c r="I14" s="157"/>
      <c r="J14" s="158"/>
      <c r="K14" s="152"/>
      <c r="L14" s="152"/>
      <c r="M14" s="152"/>
      <c r="N14" s="152"/>
      <c r="O14" s="152"/>
      <c r="P14" s="152"/>
      <c r="Q14" s="152"/>
      <c r="R14" s="1"/>
    </row>
    <row r="15" spans="1:19" ht="13.5" customHeight="1">
      <c r="A15" s="59"/>
      <c r="B15" s="103"/>
      <c r="C15" s="152"/>
      <c r="D15" s="156"/>
      <c r="E15" s="157"/>
      <c r="F15" s="157"/>
      <c r="G15" s="157"/>
      <c r="H15" s="157"/>
      <c r="I15" s="157"/>
      <c r="J15" s="158"/>
      <c r="K15" s="152"/>
      <c r="L15" s="152"/>
      <c r="M15" s="152"/>
      <c r="N15" s="152"/>
      <c r="O15" s="152"/>
      <c r="P15" s="152"/>
      <c r="Q15" s="152"/>
      <c r="R15" s="1"/>
    </row>
    <row r="16" spans="1:19" ht="13.5" customHeight="1" thickBot="1">
      <c r="A16" s="59"/>
      <c r="B16" s="103"/>
      <c r="C16" s="152"/>
      <c r="D16" s="156"/>
      <c r="E16" s="157"/>
      <c r="F16" s="157"/>
      <c r="G16" s="157"/>
      <c r="H16" s="157"/>
      <c r="I16" s="157"/>
      <c r="J16" s="158"/>
      <c r="K16" s="152"/>
      <c r="L16" s="152"/>
      <c r="M16" s="152"/>
      <c r="N16" s="152"/>
      <c r="O16" s="152"/>
      <c r="P16" s="152"/>
      <c r="Q16" s="152"/>
      <c r="R16" s="1"/>
    </row>
    <row r="17" spans="1:18" ht="15" customHeight="1">
      <c r="A17" s="81" t="s">
        <v>33</v>
      </c>
      <c r="B17" s="87" t="s">
        <v>38</v>
      </c>
      <c r="C17" s="66" t="s">
        <v>14</v>
      </c>
      <c r="D17" s="31" t="s">
        <v>7</v>
      </c>
      <c r="E17" s="40">
        <f>F17+G17+H17+I17+J17</f>
        <v>1400</v>
      </c>
      <c r="F17" s="32">
        <f>SUM(F19:F22)</f>
        <v>280</v>
      </c>
      <c r="G17" s="32">
        <f>G19+G20+G21+G22</f>
        <v>340</v>
      </c>
      <c r="H17" s="32">
        <f>H19+H20+H21+H22</f>
        <v>260</v>
      </c>
      <c r="I17" s="32">
        <f>I19+I20+I21+I22</f>
        <v>260</v>
      </c>
      <c r="J17" s="33">
        <f t="shared" ref="J17" si="0">SUM(J18:J22)</f>
        <v>260</v>
      </c>
      <c r="K17" s="147" t="s">
        <v>20</v>
      </c>
      <c r="L17" s="60">
        <v>100</v>
      </c>
      <c r="M17" s="60">
        <v>100</v>
      </c>
      <c r="N17" s="60">
        <v>100</v>
      </c>
      <c r="O17" s="60">
        <v>100</v>
      </c>
      <c r="P17" s="60">
        <v>100</v>
      </c>
      <c r="Q17" s="90" t="s">
        <v>37</v>
      </c>
      <c r="R17" s="1"/>
    </row>
    <row r="18" spans="1:18">
      <c r="A18" s="82"/>
      <c r="B18" s="88"/>
      <c r="C18" s="59"/>
      <c r="D18" s="84" t="s">
        <v>8</v>
      </c>
      <c r="E18" s="85"/>
      <c r="F18" s="86"/>
      <c r="G18" s="86"/>
      <c r="H18" s="86"/>
      <c r="I18" s="86"/>
      <c r="J18" s="86"/>
      <c r="K18" s="148"/>
      <c r="L18" s="61"/>
      <c r="M18" s="61"/>
      <c r="N18" s="61"/>
      <c r="O18" s="61"/>
      <c r="P18" s="61"/>
      <c r="Q18" s="91"/>
      <c r="R18" s="1"/>
    </row>
    <row r="19" spans="1:18">
      <c r="A19" s="82"/>
      <c r="B19" s="88"/>
      <c r="C19" s="59"/>
      <c r="D19" s="19" t="s">
        <v>9</v>
      </c>
      <c r="E19" s="17">
        <f>F19+G19+H19+I19+J19</f>
        <v>1400</v>
      </c>
      <c r="F19" s="17">
        <f>F26+F32+F38+F44+F50</f>
        <v>280</v>
      </c>
      <c r="G19" s="17">
        <f t="shared" ref="G19:J19" si="1">G26+G32+G38+G44+G50</f>
        <v>340</v>
      </c>
      <c r="H19" s="17">
        <f t="shared" si="1"/>
        <v>260</v>
      </c>
      <c r="I19" s="17">
        <f t="shared" si="1"/>
        <v>260</v>
      </c>
      <c r="J19" s="17">
        <f t="shared" si="1"/>
        <v>260</v>
      </c>
      <c r="K19" s="148"/>
      <c r="L19" s="61"/>
      <c r="M19" s="61"/>
      <c r="N19" s="61"/>
      <c r="O19" s="61"/>
      <c r="P19" s="61"/>
      <c r="Q19" s="91"/>
      <c r="R19" s="1"/>
    </row>
    <row r="20" spans="1:18" ht="15" customHeight="1">
      <c r="A20" s="82"/>
      <c r="B20" s="88"/>
      <c r="C20" s="59"/>
      <c r="D20" s="19" t="s">
        <v>10</v>
      </c>
      <c r="E20" s="55">
        <f>F20+G20+H20+I20+J20</f>
        <v>0</v>
      </c>
      <c r="F20" s="17">
        <f>F27+F33+F39+F45+F51</f>
        <v>0</v>
      </c>
      <c r="G20" s="17">
        <f t="shared" ref="G20:J20" si="2">G27+G33+G39+G45+G51</f>
        <v>0</v>
      </c>
      <c r="H20" s="17">
        <f t="shared" si="2"/>
        <v>0</v>
      </c>
      <c r="I20" s="17">
        <f t="shared" si="2"/>
        <v>0</v>
      </c>
      <c r="J20" s="17">
        <f t="shared" si="2"/>
        <v>0</v>
      </c>
      <c r="K20" s="148"/>
      <c r="L20" s="61"/>
      <c r="M20" s="61"/>
      <c r="N20" s="61"/>
      <c r="O20" s="61"/>
      <c r="P20" s="61"/>
      <c r="Q20" s="91"/>
      <c r="R20" s="1"/>
    </row>
    <row r="21" spans="1:18" ht="15" customHeight="1">
      <c r="A21" s="82"/>
      <c r="B21" s="88"/>
      <c r="C21" s="59"/>
      <c r="D21" s="19" t="s">
        <v>11</v>
      </c>
      <c r="E21" s="17">
        <f t="shared" ref="E21:E22" si="3">F21+G21+J21</f>
        <v>0</v>
      </c>
      <c r="F21" s="17">
        <f>F28+F34+F40+F46+F52</f>
        <v>0</v>
      </c>
      <c r="G21" s="17">
        <f t="shared" ref="G21:J21" si="4">G28+G34+G40+G46+G52</f>
        <v>0</v>
      </c>
      <c r="H21" s="17">
        <f t="shared" si="4"/>
        <v>0</v>
      </c>
      <c r="I21" s="17">
        <f t="shared" si="4"/>
        <v>0</v>
      </c>
      <c r="J21" s="17">
        <f t="shared" si="4"/>
        <v>0</v>
      </c>
      <c r="K21" s="148"/>
      <c r="L21" s="61"/>
      <c r="M21" s="61"/>
      <c r="N21" s="61"/>
      <c r="O21" s="61"/>
      <c r="P21" s="61"/>
      <c r="Q21" s="91"/>
      <c r="R21" s="1"/>
    </row>
    <row r="22" spans="1:18" ht="15" customHeight="1" thickBot="1">
      <c r="A22" s="83"/>
      <c r="B22" s="89"/>
      <c r="C22" s="67"/>
      <c r="D22" s="34" t="s">
        <v>12</v>
      </c>
      <c r="E22" s="35">
        <f t="shared" si="3"/>
        <v>0</v>
      </c>
      <c r="F22" s="17">
        <f t="shared" ref="F22:J22" si="5">F29+F35+F41+F47+F53</f>
        <v>0</v>
      </c>
      <c r="G22" s="17">
        <f t="shared" si="5"/>
        <v>0</v>
      </c>
      <c r="H22" s="17">
        <f t="shared" si="5"/>
        <v>0</v>
      </c>
      <c r="I22" s="17">
        <f t="shared" si="5"/>
        <v>0</v>
      </c>
      <c r="J22" s="17">
        <f t="shared" si="5"/>
        <v>0</v>
      </c>
      <c r="K22" s="149"/>
      <c r="L22" s="62"/>
      <c r="M22" s="62"/>
      <c r="N22" s="62"/>
      <c r="O22" s="62"/>
      <c r="P22" s="62"/>
      <c r="Q22" s="92"/>
      <c r="R22" s="1"/>
    </row>
    <row r="23" spans="1:18" ht="15" customHeight="1" thickBot="1">
      <c r="A23" s="26"/>
      <c r="B23" s="36" t="s">
        <v>39</v>
      </c>
      <c r="C23" s="37"/>
      <c r="D23" s="38"/>
      <c r="E23" s="38"/>
      <c r="F23" s="38"/>
      <c r="G23" s="38"/>
      <c r="H23" s="38"/>
      <c r="I23" s="38"/>
      <c r="J23" s="38"/>
      <c r="K23" s="37"/>
      <c r="L23" s="37"/>
      <c r="M23" s="37"/>
      <c r="N23" s="37"/>
      <c r="O23" s="37"/>
      <c r="P23" s="37"/>
      <c r="Q23" s="39"/>
      <c r="R23" s="1"/>
    </row>
    <row r="24" spans="1:18" ht="15" customHeight="1">
      <c r="A24" s="81" t="s">
        <v>41</v>
      </c>
      <c r="B24" s="87" t="s">
        <v>40</v>
      </c>
      <c r="C24" s="66" t="s">
        <v>14</v>
      </c>
      <c r="D24" s="31" t="s">
        <v>7</v>
      </c>
      <c r="E24" s="40">
        <f>F24+G24+H24+I24+J24</f>
        <v>150</v>
      </c>
      <c r="F24" s="40">
        <f t="shared" ref="F24:J24" si="6">SUM(F25:F29)</f>
        <v>30</v>
      </c>
      <c r="G24" s="40">
        <f t="shared" si="6"/>
        <v>30</v>
      </c>
      <c r="H24" s="40">
        <f t="shared" si="6"/>
        <v>30</v>
      </c>
      <c r="I24" s="40">
        <f t="shared" si="6"/>
        <v>30</v>
      </c>
      <c r="J24" s="41">
        <f t="shared" si="6"/>
        <v>30</v>
      </c>
      <c r="K24" s="147"/>
      <c r="L24" s="60"/>
      <c r="M24" s="60"/>
      <c r="N24" s="60"/>
      <c r="O24" s="60"/>
      <c r="P24" s="60"/>
      <c r="Q24" s="90"/>
      <c r="R24" s="1"/>
    </row>
    <row r="25" spans="1:18" ht="15" customHeight="1">
      <c r="A25" s="82"/>
      <c r="B25" s="88"/>
      <c r="C25" s="59"/>
      <c r="D25" s="84" t="s">
        <v>8</v>
      </c>
      <c r="E25" s="85"/>
      <c r="F25" s="86"/>
      <c r="G25" s="86"/>
      <c r="H25" s="86"/>
      <c r="I25" s="86"/>
      <c r="J25" s="86"/>
      <c r="K25" s="148"/>
      <c r="L25" s="61"/>
      <c r="M25" s="61"/>
      <c r="N25" s="61"/>
      <c r="O25" s="61"/>
      <c r="P25" s="61"/>
      <c r="Q25" s="91"/>
      <c r="R25" s="1"/>
    </row>
    <row r="26" spans="1:18" ht="15" customHeight="1">
      <c r="A26" s="82"/>
      <c r="B26" s="88"/>
      <c r="C26" s="59"/>
      <c r="D26" s="19" t="s">
        <v>9</v>
      </c>
      <c r="E26" s="17">
        <f>F26+G26+H26+I26+J26</f>
        <v>150</v>
      </c>
      <c r="F26" s="17">
        <v>30</v>
      </c>
      <c r="G26" s="17">
        <v>30</v>
      </c>
      <c r="H26" s="17">
        <v>30</v>
      </c>
      <c r="I26" s="17">
        <v>30</v>
      </c>
      <c r="J26" s="20">
        <v>30</v>
      </c>
      <c r="K26" s="148"/>
      <c r="L26" s="61"/>
      <c r="M26" s="61"/>
      <c r="N26" s="61"/>
      <c r="O26" s="61"/>
      <c r="P26" s="61"/>
      <c r="Q26" s="91"/>
      <c r="R26" s="1"/>
    </row>
    <row r="27" spans="1:18" ht="15" customHeight="1">
      <c r="A27" s="82"/>
      <c r="B27" s="88"/>
      <c r="C27" s="59"/>
      <c r="D27" s="19" t="s">
        <v>10</v>
      </c>
      <c r="E27" s="17">
        <f>F27+G27+H27+I27+J27</f>
        <v>0</v>
      </c>
      <c r="F27" s="17">
        <v>0</v>
      </c>
      <c r="G27" s="17">
        <v>0</v>
      </c>
      <c r="H27" s="17">
        <v>0</v>
      </c>
      <c r="I27" s="17">
        <v>0</v>
      </c>
      <c r="J27" s="20">
        <v>0</v>
      </c>
      <c r="K27" s="148"/>
      <c r="L27" s="61"/>
      <c r="M27" s="61"/>
      <c r="N27" s="61"/>
      <c r="O27" s="61"/>
      <c r="P27" s="61"/>
      <c r="Q27" s="91"/>
      <c r="R27" s="1"/>
    </row>
    <row r="28" spans="1:18" ht="15" customHeight="1">
      <c r="A28" s="82"/>
      <c r="B28" s="88"/>
      <c r="C28" s="59"/>
      <c r="D28" s="19" t="s">
        <v>11</v>
      </c>
      <c r="E28" s="17">
        <f>F28+G28+H28+I28+J28</f>
        <v>0</v>
      </c>
      <c r="F28" s="17">
        <v>0</v>
      </c>
      <c r="G28" s="17">
        <v>0</v>
      </c>
      <c r="H28" s="17">
        <v>0</v>
      </c>
      <c r="I28" s="17">
        <v>0</v>
      </c>
      <c r="J28" s="20">
        <v>0</v>
      </c>
      <c r="K28" s="148"/>
      <c r="L28" s="61"/>
      <c r="M28" s="61"/>
      <c r="N28" s="61"/>
      <c r="O28" s="61"/>
      <c r="P28" s="61"/>
      <c r="Q28" s="91"/>
      <c r="R28" s="1"/>
    </row>
    <row r="29" spans="1:18" ht="15.75" customHeight="1" thickBot="1">
      <c r="A29" s="83"/>
      <c r="B29" s="89"/>
      <c r="C29" s="67"/>
      <c r="D29" s="34" t="s">
        <v>12</v>
      </c>
      <c r="E29" s="55">
        <f>F29+G29+H29+I29+J29</f>
        <v>0</v>
      </c>
      <c r="F29" s="35">
        <v>0</v>
      </c>
      <c r="G29" s="35">
        <v>0</v>
      </c>
      <c r="H29" s="35">
        <v>0</v>
      </c>
      <c r="I29" s="35">
        <v>0</v>
      </c>
      <c r="J29" s="42">
        <v>0</v>
      </c>
      <c r="K29" s="149"/>
      <c r="L29" s="62"/>
      <c r="M29" s="62"/>
      <c r="N29" s="62"/>
      <c r="O29" s="62"/>
      <c r="P29" s="62"/>
      <c r="Q29" s="92"/>
      <c r="R29" s="1"/>
    </row>
    <row r="30" spans="1:18" ht="15" customHeight="1">
      <c r="A30" s="159" t="s">
        <v>42</v>
      </c>
      <c r="B30" s="133" t="s">
        <v>49</v>
      </c>
      <c r="C30" s="165" t="s">
        <v>14</v>
      </c>
      <c r="D30" s="31" t="s">
        <v>7</v>
      </c>
      <c r="E30" s="40">
        <f>F30+G30+H30+I30+J30</f>
        <v>420</v>
      </c>
      <c r="F30" s="40">
        <f t="shared" ref="F30:J30" si="7">SUM(F31:F35)</f>
        <v>100</v>
      </c>
      <c r="G30" s="40">
        <f t="shared" si="7"/>
        <v>80</v>
      </c>
      <c r="H30" s="40">
        <f t="shared" ref="H30:I30" si="8">SUM(H31:H35)</f>
        <v>80</v>
      </c>
      <c r="I30" s="40">
        <f t="shared" si="8"/>
        <v>80</v>
      </c>
      <c r="J30" s="40">
        <f t="shared" si="7"/>
        <v>80</v>
      </c>
      <c r="K30" s="63"/>
      <c r="L30" s="118"/>
      <c r="M30" s="118"/>
      <c r="N30" s="60"/>
      <c r="O30" s="60"/>
      <c r="P30" s="118"/>
      <c r="Q30" s="122"/>
      <c r="R30" s="1"/>
    </row>
    <row r="31" spans="1:18" ht="15" customHeight="1">
      <c r="A31" s="160"/>
      <c r="B31" s="134"/>
      <c r="C31" s="74"/>
      <c r="D31" s="172" t="s">
        <v>8</v>
      </c>
      <c r="E31" s="173"/>
      <c r="F31" s="172"/>
      <c r="G31" s="172"/>
      <c r="H31" s="172"/>
      <c r="I31" s="172"/>
      <c r="J31" s="172"/>
      <c r="K31" s="64"/>
      <c r="L31" s="119"/>
      <c r="M31" s="119"/>
      <c r="N31" s="61"/>
      <c r="O31" s="61"/>
      <c r="P31" s="119"/>
      <c r="Q31" s="123"/>
      <c r="R31" s="1"/>
    </row>
    <row r="32" spans="1:18" ht="15" customHeight="1">
      <c r="A32" s="161"/>
      <c r="B32" s="163"/>
      <c r="C32" s="163"/>
      <c r="D32" s="19" t="s">
        <v>9</v>
      </c>
      <c r="E32" s="17">
        <f>F32+G32+H32+I32+J32</f>
        <v>420</v>
      </c>
      <c r="F32" s="17">
        <v>100</v>
      </c>
      <c r="G32" s="17">
        <v>80</v>
      </c>
      <c r="H32" s="17">
        <v>80</v>
      </c>
      <c r="I32" s="17">
        <v>80</v>
      </c>
      <c r="J32" s="17">
        <v>80</v>
      </c>
      <c r="K32" s="120"/>
      <c r="L32" s="120"/>
      <c r="M32" s="120"/>
      <c r="N32" s="61"/>
      <c r="O32" s="61"/>
      <c r="P32" s="120"/>
      <c r="Q32" s="124"/>
      <c r="R32" s="1"/>
    </row>
    <row r="33" spans="1:18" ht="15" customHeight="1">
      <c r="A33" s="161"/>
      <c r="B33" s="163"/>
      <c r="C33" s="163"/>
      <c r="D33" s="19" t="s">
        <v>10</v>
      </c>
      <c r="E33" s="17">
        <f>F33+G33+H33+I33+J33</f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20"/>
      <c r="L33" s="120"/>
      <c r="M33" s="120"/>
      <c r="N33" s="61"/>
      <c r="O33" s="61"/>
      <c r="P33" s="120"/>
      <c r="Q33" s="124"/>
      <c r="R33" s="1"/>
    </row>
    <row r="34" spans="1:18" ht="15" customHeight="1">
      <c r="A34" s="161"/>
      <c r="B34" s="163"/>
      <c r="C34" s="163"/>
      <c r="D34" s="19" t="s">
        <v>11</v>
      </c>
      <c r="E34" s="17">
        <f>F34+G34+H34+I34+J34</f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20"/>
      <c r="L34" s="120"/>
      <c r="M34" s="120"/>
      <c r="N34" s="61"/>
      <c r="O34" s="61"/>
      <c r="P34" s="120"/>
      <c r="Q34" s="124"/>
      <c r="R34" s="1"/>
    </row>
    <row r="35" spans="1:18" ht="15" customHeight="1" thickBot="1">
      <c r="A35" s="162"/>
      <c r="B35" s="164"/>
      <c r="C35" s="164"/>
      <c r="D35" s="34" t="s">
        <v>12</v>
      </c>
      <c r="E35" s="55">
        <f>F35+G35+H35+I35+J35</f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121"/>
      <c r="L35" s="121"/>
      <c r="M35" s="121"/>
      <c r="N35" s="62"/>
      <c r="O35" s="62"/>
      <c r="P35" s="121"/>
      <c r="Q35" s="125"/>
      <c r="R35" s="1"/>
    </row>
    <row r="36" spans="1:18" ht="15" customHeight="1">
      <c r="A36" s="81" t="s">
        <v>43</v>
      </c>
      <c r="B36" s="133" t="s">
        <v>46</v>
      </c>
      <c r="C36" s="66" t="s">
        <v>14</v>
      </c>
      <c r="D36" s="31" t="s">
        <v>7</v>
      </c>
      <c r="E36" s="40">
        <f>F36+G36+H36+I36+J36</f>
        <v>250</v>
      </c>
      <c r="F36" s="40">
        <f t="shared" ref="F36:J36" si="9">SUM(F37:F41)</f>
        <v>50</v>
      </c>
      <c r="G36" s="40">
        <f t="shared" si="9"/>
        <v>50</v>
      </c>
      <c r="H36" s="40">
        <f t="shared" si="9"/>
        <v>50</v>
      </c>
      <c r="I36" s="40">
        <f t="shared" si="9"/>
        <v>50</v>
      </c>
      <c r="J36" s="40">
        <f t="shared" si="9"/>
        <v>50</v>
      </c>
      <c r="K36" s="147"/>
      <c r="L36" s="60"/>
      <c r="M36" s="60"/>
      <c r="N36" s="60"/>
      <c r="O36" s="60"/>
      <c r="P36" s="60"/>
      <c r="Q36" s="90"/>
      <c r="R36" s="1"/>
    </row>
    <row r="37" spans="1:18" ht="15" customHeight="1" thickBot="1">
      <c r="A37" s="82"/>
      <c r="B37" s="134"/>
      <c r="C37" s="59"/>
      <c r="D37" s="174" t="s">
        <v>8</v>
      </c>
      <c r="E37" s="85"/>
      <c r="F37" s="85"/>
      <c r="G37" s="85"/>
      <c r="H37" s="85"/>
      <c r="I37" s="85"/>
      <c r="J37" s="175"/>
      <c r="K37" s="148"/>
      <c r="L37" s="61"/>
      <c r="M37" s="61"/>
      <c r="N37" s="61"/>
      <c r="O37" s="61"/>
      <c r="P37" s="61"/>
      <c r="Q37" s="91"/>
      <c r="R37" s="1"/>
    </row>
    <row r="38" spans="1:18" ht="15" customHeight="1" thickBot="1">
      <c r="A38" s="82"/>
      <c r="B38" s="134"/>
      <c r="C38" s="59"/>
      <c r="D38" s="19" t="s">
        <v>9</v>
      </c>
      <c r="E38" s="40">
        <f>F38+G38+H38+I38+J38</f>
        <v>250</v>
      </c>
      <c r="F38" s="17">
        <v>50</v>
      </c>
      <c r="G38" s="17">
        <v>50</v>
      </c>
      <c r="H38" s="17">
        <v>50</v>
      </c>
      <c r="I38" s="17">
        <v>50</v>
      </c>
      <c r="J38" s="17">
        <v>50</v>
      </c>
      <c r="K38" s="148"/>
      <c r="L38" s="61"/>
      <c r="M38" s="61"/>
      <c r="N38" s="61"/>
      <c r="O38" s="61"/>
      <c r="P38" s="61"/>
      <c r="Q38" s="91"/>
      <c r="R38" s="1"/>
    </row>
    <row r="39" spans="1:18" ht="15" customHeight="1" thickBot="1">
      <c r="A39" s="82"/>
      <c r="B39" s="134"/>
      <c r="C39" s="59"/>
      <c r="D39" s="19" t="s">
        <v>10</v>
      </c>
      <c r="E39" s="40">
        <f>F39+G39+H39+I39+J39</f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48"/>
      <c r="L39" s="61"/>
      <c r="M39" s="61"/>
      <c r="N39" s="61"/>
      <c r="O39" s="61"/>
      <c r="P39" s="61"/>
      <c r="Q39" s="91"/>
      <c r="R39" s="1"/>
    </row>
    <row r="40" spans="1:18" ht="15" customHeight="1" thickBot="1">
      <c r="A40" s="82"/>
      <c r="B40" s="134"/>
      <c r="C40" s="59"/>
      <c r="D40" s="19" t="s">
        <v>11</v>
      </c>
      <c r="E40" s="40">
        <f>F40+G40+H40+I40+J40</f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48"/>
      <c r="L40" s="61"/>
      <c r="M40" s="61"/>
      <c r="N40" s="61"/>
      <c r="O40" s="61"/>
      <c r="P40" s="61"/>
      <c r="Q40" s="91"/>
      <c r="R40" s="1"/>
    </row>
    <row r="41" spans="1:18" ht="15" customHeight="1" thickBot="1">
      <c r="A41" s="83"/>
      <c r="B41" s="135"/>
      <c r="C41" s="67"/>
      <c r="D41" s="34" t="s">
        <v>12</v>
      </c>
      <c r="E41" s="40">
        <f>F41+G41+H41+I41+J41</f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149"/>
      <c r="L41" s="62"/>
      <c r="M41" s="62"/>
      <c r="N41" s="62"/>
      <c r="O41" s="62"/>
      <c r="P41" s="62"/>
      <c r="Q41" s="92"/>
      <c r="R41" s="1"/>
    </row>
    <row r="42" spans="1:18" ht="15" customHeight="1">
      <c r="A42" s="180" t="s">
        <v>44</v>
      </c>
      <c r="B42" s="126" t="s">
        <v>68</v>
      </c>
      <c r="C42" s="183" t="s">
        <v>14</v>
      </c>
      <c r="D42" s="31" t="s">
        <v>7</v>
      </c>
      <c r="E42" s="40">
        <f>F42+G42+H42+I42+J42</f>
        <v>500</v>
      </c>
      <c r="F42" s="40">
        <f t="shared" ref="F42:J42" si="10">SUM(F43:F47)</f>
        <v>100</v>
      </c>
      <c r="G42" s="40">
        <f t="shared" si="10"/>
        <v>100</v>
      </c>
      <c r="H42" s="40">
        <f t="shared" si="10"/>
        <v>100</v>
      </c>
      <c r="I42" s="40">
        <f t="shared" si="10"/>
        <v>100</v>
      </c>
      <c r="J42" s="40">
        <f t="shared" si="10"/>
        <v>100</v>
      </c>
      <c r="K42" s="63"/>
      <c r="L42" s="76"/>
      <c r="M42" s="76"/>
      <c r="N42" s="60"/>
      <c r="O42" s="60"/>
      <c r="P42" s="76"/>
      <c r="Q42" s="122"/>
      <c r="R42" s="1"/>
    </row>
    <row r="43" spans="1:18" ht="15" customHeight="1" thickBot="1">
      <c r="A43" s="181"/>
      <c r="B43" s="127"/>
      <c r="C43" s="73"/>
      <c r="D43" s="172" t="s">
        <v>8</v>
      </c>
      <c r="E43" s="172"/>
      <c r="F43" s="172"/>
      <c r="G43" s="172"/>
      <c r="H43" s="172"/>
      <c r="I43" s="172"/>
      <c r="J43" s="172"/>
      <c r="K43" s="64"/>
      <c r="L43" s="77"/>
      <c r="M43" s="77"/>
      <c r="N43" s="61"/>
      <c r="O43" s="61"/>
      <c r="P43" s="77"/>
      <c r="Q43" s="123"/>
      <c r="R43" s="1"/>
    </row>
    <row r="44" spans="1:18" ht="15" customHeight="1" thickBot="1">
      <c r="A44" s="181"/>
      <c r="B44" s="127"/>
      <c r="C44" s="73"/>
      <c r="D44" s="19" t="s">
        <v>9</v>
      </c>
      <c r="E44" s="40">
        <f>F44+G44+H44+I44+J44</f>
        <v>500</v>
      </c>
      <c r="F44" s="17">
        <v>100</v>
      </c>
      <c r="G44" s="17">
        <v>100</v>
      </c>
      <c r="H44" s="17">
        <v>100</v>
      </c>
      <c r="I44" s="17">
        <v>100</v>
      </c>
      <c r="J44" s="17">
        <v>100</v>
      </c>
      <c r="K44" s="64"/>
      <c r="L44" s="77"/>
      <c r="M44" s="77"/>
      <c r="N44" s="61"/>
      <c r="O44" s="61"/>
      <c r="P44" s="77"/>
      <c r="Q44" s="123"/>
      <c r="R44" s="1"/>
    </row>
    <row r="45" spans="1:18" ht="15" customHeight="1" thickBot="1">
      <c r="A45" s="181"/>
      <c r="B45" s="127"/>
      <c r="C45" s="73"/>
      <c r="D45" s="19" t="s">
        <v>10</v>
      </c>
      <c r="E45" s="40">
        <f>F45+G45+H45+I45+J45</f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64"/>
      <c r="L45" s="77"/>
      <c r="M45" s="77"/>
      <c r="N45" s="61"/>
      <c r="O45" s="61"/>
      <c r="P45" s="77"/>
      <c r="Q45" s="123"/>
      <c r="R45" s="1"/>
    </row>
    <row r="46" spans="1:18" ht="15" customHeight="1" thickBot="1">
      <c r="A46" s="181"/>
      <c r="B46" s="127"/>
      <c r="C46" s="73"/>
      <c r="D46" s="19" t="s">
        <v>11</v>
      </c>
      <c r="E46" s="40">
        <f>F46+G46+H46+I46+J46</f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64"/>
      <c r="L46" s="77"/>
      <c r="M46" s="77"/>
      <c r="N46" s="61"/>
      <c r="O46" s="61"/>
      <c r="P46" s="77"/>
      <c r="Q46" s="123"/>
      <c r="R46" s="1"/>
    </row>
    <row r="47" spans="1:18" ht="14.25" customHeight="1" thickBot="1">
      <c r="A47" s="182"/>
      <c r="B47" s="128"/>
      <c r="C47" s="184"/>
      <c r="D47" s="34" t="s">
        <v>12</v>
      </c>
      <c r="E47" s="40">
        <f>F47+G47+H47+I47+J47</f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65"/>
      <c r="L47" s="78"/>
      <c r="M47" s="78"/>
      <c r="N47" s="62"/>
      <c r="O47" s="62"/>
      <c r="P47" s="78"/>
      <c r="Q47" s="179"/>
      <c r="R47" s="1"/>
    </row>
    <row r="48" spans="1:18" ht="15" customHeight="1">
      <c r="A48" s="180" t="s">
        <v>45</v>
      </c>
      <c r="B48" s="133" t="s">
        <v>66</v>
      </c>
      <c r="C48" s="183" t="s">
        <v>14</v>
      </c>
      <c r="D48" s="31" t="s">
        <v>7</v>
      </c>
      <c r="E48" s="40">
        <f>F48+G48+H48+I48+J48</f>
        <v>80</v>
      </c>
      <c r="F48" s="40">
        <f t="shared" ref="F48:J48" si="11">SUM(F49:F53)</f>
        <v>0</v>
      </c>
      <c r="G48" s="40">
        <f t="shared" si="11"/>
        <v>80</v>
      </c>
      <c r="H48" s="40">
        <f t="shared" ref="H48:I48" si="12">SUM(H49:H53)</f>
        <v>0</v>
      </c>
      <c r="I48" s="40">
        <f t="shared" si="12"/>
        <v>0</v>
      </c>
      <c r="J48" s="40">
        <f t="shared" si="11"/>
        <v>0</v>
      </c>
      <c r="K48" s="63"/>
      <c r="L48" s="76"/>
      <c r="M48" s="76"/>
      <c r="N48" s="60"/>
      <c r="O48" s="60"/>
      <c r="P48" s="76"/>
      <c r="Q48" s="122"/>
      <c r="R48" s="1"/>
    </row>
    <row r="49" spans="1:18" ht="15" customHeight="1" thickBot="1">
      <c r="A49" s="181"/>
      <c r="B49" s="134"/>
      <c r="C49" s="73"/>
      <c r="D49" s="185" t="s">
        <v>8</v>
      </c>
      <c r="E49" s="185"/>
      <c r="F49" s="185"/>
      <c r="G49" s="185"/>
      <c r="H49" s="185"/>
      <c r="I49" s="185"/>
      <c r="J49" s="185"/>
      <c r="K49" s="64"/>
      <c r="L49" s="77"/>
      <c r="M49" s="77"/>
      <c r="N49" s="61"/>
      <c r="O49" s="61"/>
      <c r="P49" s="77"/>
      <c r="Q49" s="123"/>
      <c r="R49" s="1"/>
    </row>
    <row r="50" spans="1:18" ht="15" customHeight="1" thickBot="1">
      <c r="A50" s="181"/>
      <c r="B50" s="134"/>
      <c r="C50" s="73"/>
      <c r="D50" s="6" t="s">
        <v>9</v>
      </c>
      <c r="E50" s="40">
        <f>F50+G50+H50+I50+J50</f>
        <v>80</v>
      </c>
      <c r="F50" s="15">
        <v>0</v>
      </c>
      <c r="G50" s="15">
        <v>80</v>
      </c>
      <c r="H50" s="17">
        <v>0</v>
      </c>
      <c r="I50" s="17">
        <v>0</v>
      </c>
      <c r="J50" s="15">
        <v>0</v>
      </c>
      <c r="K50" s="64"/>
      <c r="L50" s="77"/>
      <c r="M50" s="77"/>
      <c r="N50" s="61"/>
      <c r="O50" s="61"/>
      <c r="P50" s="77"/>
      <c r="Q50" s="123"/>
      <c r="R50" s="1"/>
    </row>
    <row r="51" spans="1:18" ht="15" customHeight="1" thickBot="1">
      <c r="A51" s="181"/>
      <c r="B51" s="134"/>
      <c r="C51" s="73"/>
      <c r="D51" s="6" t="s">
        <v>10</v>
      </c>
      <c r="E51" s="40">
        <f>F51+G51+H51+I51+J51</f>
        <v>0</v>
      </c>
      <c r="F51" s="15">
        <v>0</v>
      </c>
      <c r="G51" s="15">
        <v>0</v>
      </c>
      <c r="H51" s="17">
        <v>0</v>
      </c>
      <c r="I51" s="17">
        <v>0</v>
      </c>
      <c r="J51" s="15">
        <v>0</v>
      </c>
      <c r="K51" s="64"/>
      <c r="L51" s="77"/>
      <c r="M51" s="77"/>
      <c r="N51" s="61"/>
      <c r="O51" s="61"/>
      <c r="P51" s="77"/>
      <c r="Q51" s="123"/>
      <c r="R51" s="1"/>
    </row>
    <row r="52" spans="1:18" ht="21.75" customHeight="1" thickBot="1">
      <c r="A52" s="181"/>
      <c r="B52" s="134"/>
      <c r="C52" s="73"/>
      <c r="D52" s="6" t="s">
        <v>11</v>
      </c>
      <c r="E52" s="40">
        <f>F52+G52+H52+I52+J52</f>
        <v>0</v>
      </c>
      <c r="F52" s="15">
        <v>0</v>
      </c>
      <c r="G52" s="15">
        <v>0</v>
      </c>
      <c r="H52" s="17">
        <v>0</v>
      </c>
      <c r="I52" s="17">
        <v>0</v>
      </c>
      <c r="J52" s="15">
        <v>0</v>
      </c>
      <c r="K52" s="64"/>
      <c r="L52" s="77"/>
      <c r="M52" s="77"/>
      <c r="N52" s="61"/>
      <c r="O52" s="61"/>
      <c r="P52" s="77"/>
      <c r="Q52" s="123"/>
      <c r="R52" s="1"/>
    </row>
    <row r="53" spans="1:18" ht="18.75" customHeight="1" thickBot="1">
      <c r="A53" s="182"/>
      <c r="B53" s="135"/>
      <c r="C53" s="184"/>
      <c r="D53" s="43" t="s">
        <v>12</v>
      </c>
      <c r="E53" s="40">
        <f>F53+G53+H53+I53+J53</f>
        <v>0</v>
      </c>
      <c r="F53" s="44">
        <v>0</v>
      </c>
      <c r="G53" s="44">
        <v>0</v>
      </c>
      <c r="H53" s="35">
        <v>0</v>
      </c>
      <c r="I53" s="35">
        <v>0</v>
      </c>
      <c r="J53" s="44">
        <v>0</v>
      </c>
      <c r="K53" s="65"/>
      <c r="L53" s="78"/>
      <c r="M53" s="78"/>
      <c r="N53" s="62"/>
      <c r="O53" s="62"/>
      <c r="P53" s="78"/>
      <c r="Q53" s="179"/>
      <c r="R53" s="1"/>
    </row>
    <row r="54" spans="1:18" ht="15" customHeight="1">
      <c r="A54" s="166"/>
      <c r="B54" s="170" t="s">
        <v>26</v>
      </c>
      <c r="C54" s="168"/>
      <c r="D54" s="49" t="s">
        <v>7</v>
      </c>
      <c r="E54" s="32">
        <f t="shared" ref="E54:E59" si="13">F54+G54+H54+I54+J54</f>
        <v>1400</v>
      </c>
      <c r="F54" s="50">
        <f>F56</f>
        <v>280</v>
      </c>
      <c r="G54" s="50">
        <f t="shared" ref="G54:J54" si="14">SUM(G55:G59)</f>
        <v>340</v>
      </c>
      <c r="H54" s="23">
        <f t="shared" si="14"/>
        <v>260</v>
      </c>
      <c r="I54" s="23">
        <f t="shared" si="14"/>
        <v>260</v>
      </c>
      <c r="J54" s="51">
        <f t="shared" si="14"/>
        <v>260</v>
      </c>
      <c r="K54" s="110"/>
      <c r="L54" s="112"/>
      <c r="M54" s="112"/>
      <c r="N54" s="60"/>
      <c r="O54" s="60"/>
      <c r="P54" s="112"/>
      <c r="Q54" s="186"/>
      <c r="R54" s="1"/>
    </row>
    <row r="55" spans="1:18" ht="15" customHeight="1">
      <c r="A55" s="166"/>
      <c r="B55" s="170"/>
      <c r="C55" s="168"/>
      <c r="D55" s="68" t="s">
        <v>8</v>
      </c>
      <c r="E55" s="69"/>
      <c r="F55" s="69"/>
      <c r="G55" s="69"/>
      <c r="H55" s="69"/>
      <c r="I55" s="69"/>
      <c r="J55" s="70"/>
      <c r="K55" s="110"/>
      <c r="L55" s="112"/>
      <c r="M55" s="112"/>
      <c r="N55" s="61"/>
      <c r="O55" s="61"/>
      <c r="P55" s="112"/>
      <c r="Q55" s="186"/>
      <c r="R55" s="1"/>
    </row>
    <row r="56" spans="1:18" ht="15" customHeight="1">
      <c r="A56" s="166"/>
      <c r="B56" s="170"/>
      <c r="C56" s="168"/>
      <c r="D56" s="28" t="s">
        <v>9</v>
      </c>
      <c r="E56" s="57">
        <f t="shared" si="13"/>
        <v>1400</v>
      </c>
      <c r="F56" s="23">
        <f t="shared" ref="F56:J59" si="15">F19</f>
        <v>280</v>
      </c>
      <c r="G56" s="23">
        <f t="shared" si="15"/>
        <v>340</v>
      </c>
      <c r="H56" s="23">
        <f t="shared" ref="H56:I56" si="16">H19</f>
        <v>260</v>
      </c>
      <c r="I56" s="23">
        <f t="shared" si="16"/>
        <v>260</v>
      </c>
      <c r="J56" s="23">
        <f>J19</f>
        <v>260</v>
      </c>
      <c r="K56" s="110"/>
      <c r="L56" s="112"/>
      <c r="M56" s="112"/>
      <c r="N56" s="61"/>
      <c r="O56" s="61"/>
      <c r="P56" s="112"/>
      <c r="Q56" s="186"/>
      <c r="R56" s="1"/>
    </row>
    <row r="57" spans="1:18" ht="15" customHeight="1">
      <c r="A57" s="166"/>
      <c r="B57" s="170"/>
      <c r="C57" s="168"/>
      <c r="D57" s="28" t="s">
        <v>10</v>
      </c>
      <c r="E57" s="57">
        <f t="shared" si="13"/>
        <v>0</v>
      </c>
      <c r="F57" s="23">
        <f t="shared" si="15"/>
        <v>0</v>
      </c>
      <c r="G57" s="23">
        <f t="shared" si="15"/>
        <v>0</v>
      </c>
      <c r="H57" s="23">
        <f t="shared" ref="H57:I57" si="17">H20</f>
        <v>0</v>
      </c>
      <c r="I57" s="23">
        <f t="shared" si="17"/>
        <v>0</v>
      </c>
      <c r="J57" s="23">
        <f t="shared" si="15"/>
        <v>0</v>
      </c>
      <c r="K57" s="110"/>
      <c r="L57" s="112"/>
      <c r="M57" s="112"/>
      <c r="N57" s="61"/>
      <c r="O57" s="61"/>
      <c r="P57" s="112"/>
      <c r="Q57" s="186"/>
      <c r="R57" s="1"/>
    </row>
    <row r="58" spans="1:18" ht="15" customHeight="1">
      <c r="A58" s="166"/>
      <c r="B58" s="170"/>
      <c r="C58" s="168"/>
      <c r="D58" s="28" t="s">
        <v>11</v>
      </c>
      <c r="E58" s="57">
        <f t="shared" si="13"/>
        <v>0</v>
      </c>
      <c r="F58" s="23">
        <f t="shared" si="15"/>
        <v>0</v>
      </c>
      <c r="G58" s="23">
        <f t="shared" si="15"/>
        <v>0</v>
      </c>
      <c r="H58" s="23">
        <f t="shared" ref="H58:I58" si="18">H21</f>
        <v>0</v>
      </c>
      <c r="I58" s="23">
        <f t="shared" si="18"/>
        <v>0</v>
      </c>
      <c r="J58" s="23">
        <f t="shared" si="15"/>
        <v>0</v>
      </c>
      <c r="K58" s="110"/>
      <c r="L58" s="112"/>
      <c r="M58" s="112"/>
      <c r="N58" s="61"/>
      <c r="O58" s="61"/>
      <c r="P58" s="112"/>
      <c r="Q58" s="186"/>
      <c r="R58" s="1"/>
    </row>
    <row r="59" spans="1:18" ht="17.25" customHeight="1" thickBot="1">
      <c r="A59" s="167"/>
      <c r="B59" s="171"/>
      <c r="C59" s="169"/>
      <c r="D59" s="29" t="s">
        <v>12</v>
      </c>
      <c r="E59" s="56">
        <f t="shared" si="13"/>
        <v>0</v>
      </c>
      <c r="F59" s="25">
        <f t="shared" si="15"/>
        <v>0</v>
      </c>
      <c r="G59" s="25">
        <f t="shared" si="15"/>
        <v>0</v>
      </c>
      <c r="H59" s="25">
        <f t="shared" ref="H59:I59" si="19">H22</f>
        <v>0</v>
      </c>
      <c r="I59" s="25">
        <f t="shared" si="19"/>
        <v>0</v>
      </c>
      <c r="J59" s="25">
        <f t="shared" si="15"/>
        <v>0</v>
      </c>
      <c r="K59" s="111"/>
      <c r="L59" s="113"/>
      <c r="M59" s="113"/>
      <c r="N59" s="62"/>
      <c r="O59" s="62"/>
      <c r="P59" s="113"/>
      <c r="Q59" s="187"/>
      <c r="R59" s="1"/>
    </row>
    <row r="60" spans="1:18" ht="15" customHeight="1" thickBot="1">
      <c r="A60" s="27" t="s">
        <v>23</v>
      </c>
      <c r="B60" s="96" t="s">
        <v>21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1"/>
    </row>
    <row r="61" spans="1:18" ht="15" customHeight="1">
      <c r="A61" s="81" t="s">
        <v>24</v>
      </c>
      <c r="B61" s="191" t="s">
        <v>25</v>
      </c>
      <c r="C61" s="66" t="s">
        <v>14</v>
      </c>
      <c r="D61" s="45" t="s">
        <v>7</v>
      </c>
      <c r="E61" s="40">
        <f t="shared" ref="E61" si="20">F61+G61+H61+I61+J61</f>
        <v>0</v>
      </c>
      <c r="F61" s="40">
        <f>F63+F64+F65+F66</f>
        <v>0</v>
      </c>
      <c r="G61" s="46">
        <f t="shared" ref="G61:I61" si="21">SUM(G62:G66)</f>
        <v>0</v>
      </c>
      <c r="H61" s="46">
        <f t="shared" si="21"/>
        <v>0</v>
      </c>
      <c r="I61" s="46">
        <f t="shared" si="21"/>
        <v>0</v>
      </c>
      <c r="J61" s="46">
        <f t="shared" ref="J61" si="22">SUM(J62:J66)</f>
        <v>0</v>
      </c>
      <c r="K61" s="63" t="s">
        <v>29</v>
      </c>
      <c r="L61" s="99">
        <v>11</v>
      </c>
      <c r="M61" s="76">
        <v>11</v>
      </c>
      <c r="N61" s="76">
        <v>11</v>
      </c>
      <c r="O61" s="76">
        <v>11</v>
      </c>
      <c r="P61" s="76">
        <v>11</v>
      </c>
      <c r="Q61" s="93" t="s">
        <v>48</v>
      </c>
      <c r="R61" s="1"/>
    </row>
    <row r="62" spans="1:18" ht="15" customHeight="1" thickBot="1">
      <c r="A62" s="82"/>
      <c r="B62" s="152"/>
      <c r="C62" s="59"/>
      <c r="D62" s="136" t="s">
        <v>8</v>
      </c>
      <c r="E62" s="137"/>
      <c r="F62" s="137"/>
      <c r="G62" s="137"/>
      <c r="H62" s="137"/>
      <c r="I62" s="137"/>
      <c r="J62" s="138"/>
      <c r="K62" s="64"/>
      <c r="L62" s="100"/>
      <c r="M62" s="77"/>
      <c r="N62" s="77"/>
      <c r="O62" s="77"/>
      <c r="P62" s="77"/>
      <c r="Q62" s="94"/>
      <c r="R62" s="1"/>
    </row>
    <row r="63" spans="1:18" ht="15" customHeight="1" thickBot="1">
      <c r="A63" s="82"/>
      <c r="B63" s="152"/>
      <c r="C63" s="59"/>
      <c r="D63" s="6" t="s">
        <v>9</v>
      </c>
      <c r="E63" s="40">
        <f t="shared" ref="E63:E67" si="23">F63+G63+H63+I63+J63</f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64"/>
      <c r="L63" s="100"/>
      <c r="M63" s="77"/>
      <c r="N63" s="77"/>
      <c r="O63" s="77"/>
      <c r="P63" s="77"/>
      <c r="Q63" s="94"/>
      <c r="R63" s="1"/>
    </row>
    <row r="64" spans="1:18" ht="15" customHeight="1" thickBot="1">
      <c r="A64" s="82"/>
      <c r="B64" s="152"/>
      <c r="C64" s="59"/>
      <c r="D64" s="6" t="s">
        <v>10</v>
      </c>
      <c r="E64" s="40">
        <f t="shared" si="23"/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97" t="s">
        <v>28</v>
      </c>
      <c r="L64" s="100">
        <v>800</v>
      </c>
      <c r="M64" s="77">
        <v>800</v>
      </c>
      <c r="N64" s="77">
        <v>800</v>
      </c>
      <c r="O64" s="77">
        <v>800</v>
      </c>
      <c r="P64" s="77">
        <v>800</v>
      </c>
      <c r="Q64" s="94"/>
      <c r="R64" s="1"/>
    </row>
    <row r="65" spans="1:18" ht="15" customHeight="1" thickBot="1">
      <c r="A65" s="82"/>
      <c r="B65" s="152"/>
      <c r="C65" s="59"/>
      <c r="D65" s="6" t="s">
        <v>11</v>
      </c>
      <c r="E65" s="40">
        <f t="shared" si="23"/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97"/>
      <c r="L65" s="100"/>
      <c r="M65" s="77"/>
      <c r="N65" s="77"/>
      <c r="O65" s="77"/>
      <c r="P65" s="77"/>
      <c r="Q65" s="94"/>
      <c r="R65" s="1"/>
    </row>
    <row r="66" spans="1:18" ht="24" customHeight="1" thickBot="1">
      <c r="A66" s="83"/>
      <c r="B66" s="192"/>
      <c r="C66" s="67"/>
      <c r="D66" s="43" t="s">
        <v>12</v>
      </c>
      <c r="E66" s="40">
        <f t="shared" si="23"/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98"/>
      <c r="L66" s="101"/>
      <c r="M66" s="78"/>
      <c r="N66" s="78"/>
      <c r="O66" s="78"/>
      <c r="P66" s="78"/>
      <c r="Q66" s="95"/>
      <c r="R66" s="1"/>
    </row>
    <row r="67" spans="1:18" ht="15" customHeight="1">
      <c r="A67" s="81" t="s">
        <v>30</v>
      </c>
      <c r="B67" s="87" t="s">
        <v>31</v>
      </c>
      <c r="C67" s="66" t="s">
        <v>14</v>
      </c>
      <c r="D67" s="45" t="s">
        <v>7</v>
      </c>
      <c r="E67" s="40">
        <f t="shared" si="23"/>
        <v>30</v>
      </c>
      <c r="F67" s="40">
        <f>F69+F70+F71+F72</f>
        <v>0</v>
      </c>
      <c r="G67" s="46">
        <f t="shared" ref="G67:I67" si="24">SUM(G68:G72)</f>
        <v>0</v>
      </c>
      <c r="H67" s="46">
        <f t="shared" si="24"/>
        <v>0</v>
      </c>
      <c r="I67" s="46">
        <f t="shared" si="24"/>
        <v>0</v>
      </c>
      <c r="J67" s="46">
        <f t="shared" ref="J67" si="25">SUM(J68:J72)</f>
        <v>30</v>
      </c>
      <c r="K67" s="102" t="s">
        <v>32</v>
      </c>
      <c r="L67" s="60">
        <v>0</v>
      </c>
      <c r="M67" s="60">
        <v>1</v>
      </c>
      <c r="N67" s="60">
        <v>1</v>
      </c>
      <c r="O67" s="60">
        <v>1</v>
      </c>
      <c r="P67" s="60">
        <v>1</v>
      </c>
      <c r="Q67" s="188" t="s">
        <v>67</v>
      </c>
      <c r="R67" s="1"/>
    </row>
    <row r="68" spans="1:18" ht="15" customHeight="1" thickBot="1">
      <c r="A68" s="82"/>
      <c r="B68" s="88"/>
      <c r="C68" s="59"/>
      <c r="D68" s="176" t="s">
        <v>8</v>
      </c>
      <c r="E68" s="177"/>
      <c r="F68" s="177"/>
      <c r="G68" s="177"/>
      <c r="H68" s="177"/>
      <c r="I68" s="177"/>
      <c r="J68" s="178"/>
      <c r="K68" s="103"/>
      <c r="L68" s="61"/>
      <c r="M68" s="61"/>
      <c r="N68" s="61"/>
      <c r="O68" s="61"/>
      <c r="P68" s="61"/>
      <c r="Q68" s="189"/>
      <c r="R68" s="1"/>
    </row>
    <row r="69" spans="1:18" ht="15" customHeight="1" thickBot="1">
      <c r="A69" s="82"/>
      <c r="B69" s="88"/>
      <c r="C69" s="59"/>
      <c r="D69" s="6" t="s">
        <v>9</v>
      </c>
      <c r="E69" s="40">
        <f t="shared" ref="E69:E72" si="26">F69+G69+H69+I69+J69</f>
        <v>30</v>
      </c>
      <c r="F69" s="15">
        <v>0</v>
      </c>
      <c r="G69" s="15">
        <v>0</v>
      </c>
      <c r="H69" s="15">
        <v>0</v>
      </c>
      <c r="I69" s="15">
        <v>0</v>
      </c>
      <c r="J69" s="15">
        <v>30</v>
      </c>
      <c r="K69" s="103"/>
      <c r="L69" s="61"/>
      <c r="M69" s="61"/>
      <c r="N69" s="61"/>
      <c r="O69" s="61"/>
      <c r="P69" s="61"/>
      <c r="Q69" s="189"/>
      <c r="R69" s="1"/>
    </row>
    <row r="70" spans="1:18" ht="15" customHeight="1" thickBot="1">
      <c r="A70" s="82"/>
      <c r="B70" s="88"/>
      <c r="C70" s="59"/>
      <c r="D70" s="6" t="s">
        <v>10</v>
      </c>
      <c r="E70" s="40">
        <f t="shared" si="26"/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03"/>
      <c r="L70" s="61"/>
      <c r="M70" s="61"/>
      <c r="N70" s="61"/>
      <c r="O70" s="61"/>
      <c r="P70" s="61"/>
      <c r="Q70" s="189"/>
      <c r="R70" s="1"/>
    </row>
    <row r="71" spans="1:18" ht="15" customHeight="1" thickBot="1">
      <c r="A71" s="82"/>
      <c r="B71" s="88"/>
      <c r="C71" s="59"/>
      <c r="D71" s="6" t="s">
        <v>11</v>
      </c>
      <c r="E71" s="40">
        <f t="shared" si="26"/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03"/>
      <c r="L71" s="61"/>
      <c r="M71" s="61"/>
      <c r="N71" s="61"/>
      <c r="O71" s="61"/>
      <c r="P71" s="61"/>
      <c r="Q71" s="189"/>
      <c r="R71" s="1"/>
    </row>
    <row r="72" spans="1:18" ht="18" customHeight="1" thickBot="1">
      <c r="A72" s="83"/>
      <c r="B72" s="89"/>
      <c r="C72" s="67"/>
      <c r="D72" s="43" t="s">
        <v>12</v>
      </c>
      <c r="E72" s="40">
        <f t="shared" si="26"/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104"/>
      <c r="L72" s="62"/>
      <c r="M72" s="62"/>
      <c r="N72" s="62"/>
      <c r="O72" s="62"/>
      <c r="P72" s="62"/>
      <c r="Q72" s="190"/>
      <c r="R72" s="1"/>
    </row>
    <row r="73" spans="1:18" ht="15" customHeight="1">
      <c r="A73" s="81" t="s">
        <v>54</v>
      </c>
      <c r="B73" s="87" t="s">
        <v>55</v>
      </c>
      <c r="C73" s="66" t="s">
        <v>14</v>
      </c>
      <c r="D73" s="45" t="s">
        <v>7</v>
      </c>
      <c r="E73" s="46">
        <f>SUM(E74:E78)</f>
        <v>15</v>
      </c>
      <c r="F73" s="46">
        <f>SUM(F74:F78)</f>
        <v>5</v>
      </c>
      <c r="G73" s="46">
        <f t="shared" ref="G73:J73" si="27">SUM(G74:G78)</f>
        <v>5</v>
      </c>
      <c r="H73" s="46">
        <f t="shared" ref="H73:I73" si="28">SUM(H74:H78)</f>
        <v>5</v>
      </c>
      <c r="I73" s="46">
        <f t="shared" si="28"/>
        <v>5</v>
      </c>
      <c r="J73" s="47">
        <f t="shared" si="27"/>
        <v>5</v>
      </c>
      <c r="K73" s="102" t="s">
        <v>32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107" t="s">
        <v>56</v>
      </c>
      <c r="R73" s="1"/>
    </row>
    <row r="74" spans="1:18" ht="15" customHeight="1">
      <c r="A74" s="212"/>
      <c r="B74" s="214"/>
      <c r="C74" s="105"/>
      <c r="D74" s="136" t="s">
        <v>8</v>
      </c>
      <c r="E74" s="137"/>
      <c r="F74" s="137"/>
      <c r="G74" s="137"/>
      <c r="H74" s="137"/>
      <c r="I74" s="137"/>
      <c r="J74" s="137"/>
      <c r="K74" s="103"/>
      <c r="L74" s="105"/>
      <c r="M74" s="105"/>
      <c r="N74" s="105"/>
      <c r="O74" s="105"/>
      <c r="P74" s="105"/>
      <c r="Q74" s="108"/>
      <c r="R74" s="1"/>
    </row>
    <row r="75" spans="1:18" ht="15.75" customHeight="1">
      <c r="A75" s="212"/>
      <c r="B75" s="214"/>
      <c r="C75" s="105"/>
      <c r="D75" s="6" t="s">
        <v>9</v>
      </c>
      <c r="E75" s="15">
        <f t="shared" ref="E75:E78" si="29">F75+G75+J75</f>
        <v>15</v>
      </c>
      <c r="F75" s="15">
        <v>5</v>
      </c>
      <c r="G75" s="15">
        <v>5</v>
      </c>
      <c r="H75" s="15">
        <v>5</v>
      </c>
      <c r="I75" s="15">
        <v>5</v>
      </c>
      <c r="J75" s="16">
        <v>5</v>
      </c>
      <c r="K75" s="103"/>
      <c r="L75" s="105"/>
      <c r="M75" s="105"/>
      <c r="N75" s="105"/>
      <c r="O75" s="105"/>
      <c r="P75" s="105"/>
      <c r="Q75" s="108"/>
      <c r="R75" s="1"/>
    </row>
    <row r="76" spans="1:18" ht="15" customHeight="1">
      <c r="A76" s="212"/>
      <c r="B76" s="214"/>
      <c r="C76" s="105"/>
      <c r="D76" s="6" t="s">
        <v>10</v>
      </c>
      <c r="E76" s="15">
        <f t="shared" si="29"/>
        <v>0</v>
      </c>
      <c r="F76" s="15">
        <v>0</v>
      </c>
      <c r="G76" s="15">
        <v>0</v>
      </c>
      <c r="H76" s="15">
        <v>0</v>
      </c>
      <c r="I76" s="15">
        <v>0</v>
      </c>
      <c r="J76" s="16">
        <v>0</v>
      </c>
      <c r="K76" s="103"/>
      <c r="L76" s="105"/>
      <c r="M76" s="105"/>
      <c r="N76" s="105"/>
      <c r="O76" s="105"/>
      <c r="P76" s="105"/>
      <c r="Q76" s="108"/>
      <c r="R76" s="1"/>
    </row>
    <row r="77" spans="1:18" ht="15" customHeight="1">
      <c r="A77" s="212"/>
      <c r="B77" s="214"/>
      <c r="C77" s="105"/>
      <c r="D77" s="6" t="s">
        <v>11</v>
      </c>
      <c r="E77" s="15">
        <f t="shared" si="29"/>
        <v>0</v>
      </c>
      <c r="F77" s="15">
        <v>0</v>
      </c>
      <c r="G77" s="15">
        <v>0</v>
      </c>
      <c r="H77" s="15">
        <v>0</v>
      </c>
      <c r="I77" s="15">
        <v>0</v>
      </c>
      <c r="J77" s="16">
        <v>0</v>
      </c>
      <c r="K77" s="103"/>
      <c r="L77" s="105"/>
      <c r="M77" s="105"/>
      <c r="N77" s="105"/>
      <c r="O77" s="105"/>
      <c r="P77" s="105"/>
      <c r="Q77" s="108"/>
      <c r="R77" s="1"/>
    </row>
    <row r="78" spans="1:18" ht="15" customHeight="1" thickBot="1">
      <c r="A78" s="213"/>
      <c r="B78" s="215"/>
      <c r="C78" s="106"/>
      <c r="D78" s="43" t="s">
        <v>12</v>
      </c>
      <c r="E78" s="44">
        <f t="shared" si="29"/>
        <v>0</v>
      </c>
      <c r="F78" s="44">
        <v>0</v>
      </c>
      <c r="G78" s="44">
        <v>0</v>
      </c>
      <c r="H78" s="44">
        <v>0</v>
      </c>
      <c r="I78" s="44">
        <v>0</v>
      </c>
      <c r="J78" s="48">
        <v>0</v>
      </c>
      <c r="K78" s="104"/>
      <c r="L78" s="106"/>
      <c r="M78" s="106"/>
      <c r="N78" s="106"/>
      <c r="O78" s="106"/>
      <c r="P78" s="106"/>
      <c r="Q78" s="109"/>
      <c r="R78" s="1"/>
    </row>
    <row r="79" spans="1:18" ht="15" customHeight="1">
      <c r="A79" s="205"/>
      <c r="B79" s="208" t="s">
        <v>27</v>
      </c>
      <c r="C79" s="211"/>
      <c r="D79" s="21" t="s">
        <v>7</v>
      </c>
      <c r="E79" s="18">
        <f>SUM(E80:E84)</f>
        <v>55</v>
      </c>
      <c r="F79" s="18">
        <f>F81</f>
        <v>5</v>
      </c>
      <c r="G79" s="18">
        <f t="shared" ref="G79:J79" si="30">G81</f>
        <v>5</v>
      </c>
      <c r="H79" s="18">
        <f>H81</f>
        <v>5</v>
      </c>
      <c r="I79" s="18">
        <f t="shared" si="30"/>
        <v>5</v>
      </c>
      <c r="J79" s="18">
        <f t="shared" si="30"/>
        <v>35</v>
      </c>
      <c r="K79" s="129"/>
      <c r="L79" s="132"/>
      <c r="M79" s="132"/>
      <c r="N79" s="132"/>
      <c r="O79" s="132"/>
      <c r="P79" s="132"/>
      <c r="Q79" s="216"/>
      <c r="R79" s="1"/>
    </row>
    <row r="80" spans="1:18" ht="15" customHeight="1">
      <c r="A80" s="206"/>
      <c r="B80" s="209"/>
      <c r="C80" s="168"/>
      <c r="D80" s="68" t="s">
        <v>8</v>
      </c>
      <c r="E80" s="69"/>
      <c r="F80" s="69"/>
      <c r="G80" s="69"/>
      <c r="H80" s="69"/>
      <c r="I80" s="69"/>
      <c r="J80" s="69"/>
      <c r="K80" s="130"/>
      <c r="L80" s="112"/>
      <c r="M80" s="112"/>
      <c r="N80" s="112"/>
      <c r="O80" s="112"/>
      <c r="P80" s="112"/>
      <c r="Q80" s="217"/>
      <c r="R80" s="1"/>
    </row>
    <row r="81" spans="1:20" ht="15" customHeight="1">
      <c r="A81" s="206"/>
      <c r="B81" s="209"/>
      <c r="C81" s="168"/>
      <c r="D81" s="22" t="s">
        <v>9</v>
      </c>
      <c r="E81" s="23">
        <f>F81+G81+H81+I81+J81</f>
        <v>55</v>
      </c>
      <c r="F81" s="23">
        <f>F63+F69+F75</f>
        <v>5</v>
      </c>
      <c r="G81" s="23">
        <f>G63+G69+G75</f>
        <v>5</v>
      </c>
      <c r="H81" s="23">
        <f>H63+H69+H75</f>
        <v>5</v>
      </c>
      <c r="I81" s="23">
        <f>I63+I69+I75</f>
        <v>5</v>
      </c>
      <c r="J81" s="23">
        <f>J63+J69+J75</f>
        <v>35</v>
      </c>
      <c r="K81" s="130"/>
      <c r="L81" s="112"/>
      <c r="M81" s="112"/>
      <c r="N81" s="112"/>
      <c r="O81" s="112"/>
      <c r="P81" s="112"/>
      <c r="Q81" s="217"/>
      <c r="R81" s="1"/>
    </row>
    <row r="82" spans="1:20" ht="15" customHeight="1">
      <c r="A82" s="206"/>
      <c r="B82" s="209"/>
      <c r="C82" s="168"/>
      <c r="D82" s="22" t="s">
        <v>10</v>
      </c>
      <c r="E82" s="23">
        <f t="shared" ref="E82:E84" si="31">F82+G82+J82</f>
        <v>0</v>
      </c>
      <c r="F82" s="23">
        <f t="shared" ref="F82:J84" si="32">F64+F70</f>
        <v>0</v>
      </c>
      <c r="G82" s="23">
        <f t="shared" si="32"/>
        <v>0</v>
      </c>
      <c r="H82" s="23">
        <f t="shared" si="32"/>
        <v>0</v>
      </c>
      <c r="I82" s="23">
        <f t="shared" si="32"/>
        <v>0</v>
      </c>
      <c r="J82" s="23">
        <f t="shared" si="32"/>
        <v>0</v>
      </c>
      <c r="K82" s="130"/>
      <c r="L82" s="112"/>
      <c r="M82" s="112"/>
      <c r="N82" s="112"/>
      <c r="O82" s="112"/>
      <c r="P82" s="112"/>
      <c r="Q82" s="217"/>
      <c r="R82" s="1"/>
    </row>
    <row r="83" spans="1:20" ht="15" customHeight="1">
      <c r="A83" s="206"/>
      <c r="B83" s="209"/>
      <c r="C83" s="168"/>
      <c r="D83" s="22" t="s">
        <v>11</v>
      </c>
      <c r="E83" s="23">
        <f t="shared" si="31"/>
        <v>0</v>
      </c>
      <c r="F83" s="23">
        <f t="shared" si="32"/>
        <v>0</v>
      </c>
      <c r="G83" s="23">
        <f t="shared" si="32"/>
        <v>0</v>
      </c>
      <c r="H83" s="23">
        <f t="shared" si="32"/>
        <v>0</v>
      </c>
      <c r="I83" s="23">
        <f t="shared" si="32"/>
        <v>0</v>
      </c>
      <c r="J83" s="23">
        <f t="shared" si="32"/>
        <v>0</v>
      </c>
      <c r="K83" s="130"/>
      <c r="L83" s="112"/>
      <c r="M83" s="112"/>
      <c r="N83" s="112"/>
      <c r="O83" s="112"/>
      <c r="P83" s="112"/>
      <c r="Q83" s="217"/>
      <c r="R83" s="1"/>
    </row>
    <row r="84" spans="1:20" ht="15" customHeight="1" thickBot="1">
      <c r="A84" s="207"/>
      <c r="B84" s="210"/>
      <c r="C84" s="169"/>
      <c r="D84" s="24" t="s">
        <v>12</v>
      </c>
      <c r="E84" s="25">
        <f t="shared" si="31"/>
        <v>0</v>
      </c>
      <c r="F84" s="25">
        <f t="shared" si="32"/>
        <v>0</v>
      </c>
      <c r="G84" s="25">
        <f t="shared" si="32"/>
        <v>0</v>
      </c>
      <c r="H84" s="25">
        <f t="shared" si="32"/>
        <v>0</v>
      </c>
      <c r="I84" s="25">
        <f t="shared" si="32"/>
        <v>0</v>
      </c>
      <c r="J84" s="25">
        <f t="shared" si="32"/>
        <v>0</v>
      </c>
      <c r="K84" s="131"/>
      <c r="L84" s="113"/>
      <c r="M84" s="113"/>
      <c r="N84" s="113"/>
      <c r="O84" s="113"/>
      <c r="P84" s="113"/>
      <c r="Q84" s="218"/>
      <c r="R84" s="1"/>
    </row>
    <row r="85" spans="1:20" ht="15" customHeight="1">
      <c r="A85" s="197"/>
      <c r="B85" s="201" t="s">
        <v>50</v>
      </c>
      <c r="C85" s="114"/>
      <c r="D85" s="21" t="s">
        <v>7</v>
      </c>
      <c r="E85" s="18">
        <f>SUM(E86:E90)</f>
        <v>1455</v>
      </c>
      <c r="F85" s="18">
        <f t="shared" ref="F85" si="33">SUM(F86:F90)</f>
        <v>285</v>
      </c>
      <c r="G85" s="18">
        <f t="shared" ref="G85:I85" si="34">SUM(G86:G90)</f>
        <v>345</v>
      </c>
      <c r="H85" s="18">
        <f t="shared" si="34"/>
        <v>265</v>
      </c>
      <c r="I85" s="18">
        <f t="shared" si="34"/>
        <v>265</v>
      </c>
      <c r="J85" s="18">
        <f>SUM(J86:J90)</f>
        <v>295</v>
      </c>
      <c r="K85" s="114"/>
      <c r="L85" s="114"/>
      <c r="M85" s="114"/>
      <c r="N85" s="114"/>
      <c r="O85" s="114"/>
      <c r="P85" s="114"/>
      <c r="Q85" s="193"/>
      <c r="R85" s="1"/>
    </row>
    <row r="86" spans="1:20" ht="15" customHeight="1">
      <c r="A86" s="198"/>
      <c r="B86" s="202"/>
      <c r="C86" s="115"/>
      <c r="D86" s="68" t="s">
        <v>8</v>
      </c>
      <c r="E86" s="69"/>
      <c r="F86" s="69"/>
      <c r="G86" s="69"/>
      <c r="H86" s="69"/>
      <c r="I86" s="69"/>
      <c r="J86" s="70"/>
      <c r="K86" s="115"/>
      <c r="L86" s="115"/>
      <c r="M86" s="115"/>
      <c r="N86" s="115"/>
      <c r="O86" s="115"/>
      <c r="P86" s="115"/>
      <c r="Q86" s="194"/>
      <c r="R86" s="1"/>
    </row>
    <row r="87" spans="1:20" ht="15" customHeight="1">
      <c r="A87" s="198"/>
      <c r="B87" s="202"/>
      <c r="C87" s="115"/>
      <c r="D87" s="22" t="s">
        <v>9</v>
      </c>
      <c r="E87" s="23">
        <f>F87+G87+J87+H87+I87</f>
        <v>1455</v>
      </c>
      <c r="F87" s="23">
        <f>F56+F81</f>
        <v>285</v>
      </c>
      <c r="G87" s="23">
        <f t="shared" ref="G87:J87" si="35">G56+G81</f>
        <v>345</v>
      </c>
      <c r="H87" s="23">
        <f t="shared" si="35"/>
        <v>265</v>
      </c>
      <c r="I87" s="23">
        <f t="shared" si="35"/>
        <v>265</v>
      </c>
      <c r="J87" s="23">
        <f t="shared" si="35"/>
        <v>295</v>
      </c>
      <c r="K87" s="115"/>
      <c r="L87" s="115"/>
      <c r="M87" s="115"/>
      <c r="N87" s="115"/>
      <c r="O87" s="115"/>
      <c r="P87" s="115"/>
      <c r="Q87" s="194"/>
      <c r="R87" s="1"/>
    </row>
    <row r="88" spans="1:20" ht="15" customHeight="1">
      <c r="A88" s="199"/>
      <c r="B88" s="203"/>
      <c r="C88" s="116"/>
      <c r="D88" s="22" t="s">
        <v>10</v>
      </c>
      <c r="E88" s="23">
        <f>F88+G88+J88+H88+I88</f>
        <v>0</v>
      </c>
      <c r="F88" s="23">
        <f>F57+F82</f>
        <v>0</v>
      </c>
      <c r="G88" s="23">
        <f t="shared" ref="G88:J90" si="36">G57+G82</f>
        <v>0</v>
      </c>
      <c r="H88" s="23">
        <f t="shared" si="36"/>
        <v>0</v>
      </c>
      <c r="I88" s="23">
        <f t="shared" si="36"/>
        <v>0</v>
      </c>
      <c r="J88" s="23">
        <f t="shared" si="36"/>
        <v>0</v>
      </c>
      <c r="K88" s="116"/>
      <c r="L88" s="116"/>
      <c r="M88" s="116"/>
      <c r="N88" s="116"/>
      <c r="O88" s="116"/>
      <c r="P88" s="116"/>
      <c r="Q88" s="195"/>
      <c r="R88" s="1"/>
    </row>
    <row r="89" spans="1:20" ht="15" customHeight="1">
      <c r="A89" s="199"/>
      <c r="B89" s="203"/>
      <c r="C89" s="116"/>
      <c r="D89" s="22" t="s">
        <v>11</v>
      </c>
      <c r="E89" s="23">
        <f t="shared" ref="E89:E90" si="37">F89+G89+J89</f>
        <v>0</v>
      </c>
      <c r="F89" s="23">
        <f>F58+F83</f>
        <v>0</v>
      </c>
      <c r="G89" s="23">
        <f t="shared" si="36"/>
        <v>0</v>
      </c>
      <c r="H89" s="23">
        <f t="shared" si="36"/>
        <v>0</v>
      </c>
      <c r="I89" s="23">
        <f t="shared" si="36"/>
        <v>0</v>
      </c>
      <c r="J89" s="23">
        <f t="shared" si="36"/>
        <v>0</v>
      </c>
      <c r="K89" s="116"/>
      <c r="L89" s="116"/>
      <c r="M89" s="116"/>
      <c r="N89" s="116"/>
      <c r="O89" s="116"/>
      <c r="P89" s="116"/>
      <c r="Q89" s="195"/>
      <c r="R89" s="1"/>
    </row>
    <row r="90" spans="1:20" ht="15" customHeight="1" thickBot="1">
      <c r="A90" s="200"/>
      <c r="B90" s="204"/>
      <c r="C90" s="117"/>
      <c r="D90" s="24" t="s">
        <v>12</v>
      </c>
      <c r="E90" s="25">
        <f t="shared" si="37"/>
        <v>0</v>
      </c>
      <c r="F90" s="25">
        <f>F59+F84</f>
        <v>0</v>
      </c>
      <c r="G90" s="25">
        <f t="shared" si="36"/>
        <v>0</v>
      </c>
      <c r="H90" s="25">
        <f t="shared" si="36"/>
        <v>0</v>
      </c>
      <c r="I90" s="25">
        <f t="shared" si="36"/>
        <v>0</v>
      </c>
      <c r="J90" s="25">
        <f t="shared" si="36"/>
        <v>0</v>
      </c>
      <c r="K90" s="117"/>
      <c r="L90" s="117"/>
      <c r="M90" s="117"/>
      <c r="N90" s="117"/>
      <c r="O90" s="117"/>
      <c r="P90" s="117"/>
      <c r="Q90" s="196"/>
      <c r="R90" s="1"/>
    </row>
    <row r="91" spans="1:20">
      <c r="A91" s="12"/>
      <c r="B91" s="1" t="s">
        <v>15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20" ht="30" customHeight="1">
      <c r="A92" s="12"/>
      <c r="B92" s="79" t="s">
        <v>18</v>
      </c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1"/>
      <c r="T92" t="s">
        <v>57</v>
      </c>
    </row>
    <row r="93" spans="1:20">
      <c r="A93" s="1"/>
      <c r="B93" s="1" t="s">
        <v>58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20">
      <c r="A94" s="1"/>
      <c r="B94" s="1"/>
      <c r="C94" s="1"/>
      <c r="D94" s="1"/>
      <c r="E94" s="1"/>
      <c r="F94" s="80" t="s">
        <v>13</v>
      </c>
      <c r="G94" s="80"/>
      <c r="H94" s="54"/>
      <c r="I94" s="54"/>
      <c r="J94" s="1"/>
      <c r="K94" s="1"/>
      <c r="L94" s="1"/>
      <c r="M94" s="1"/>
      <c r="N94" s="1"/>
      <c r="O94" s="1"/>
      <c r="P94" s="1"/>
      <c r="Q94" s="1"/>
      <c r="R94" s="1"/>
    </row>
    <row r="95" spans="1:20">
      <c r="A95" s="1"/>
      <c r="B95" s="1"/>
      <c r="C95" s="1"/>
      <c r="D95" s="1"/>
      <c r="E95" s="1"/>
      <c r="F95" s="10"/>
      <c r="G95" s="10"/>
      <c r="H95" s="10"/>
      <c r="I95" s="10"/>
      <c r="J95" s="1"/>
      <c r="K95" s="1"/>
      <c r="L95" s="1"/>
      <c r="M95" s="1"/>
      <c r="N95" s="1"/>
      <c r="O95" s="1"/>
      <c r="P95" s="1"/>
      <c r="Q95" s="1"/>
      <c r="R95" s="1"/>
    </row>
    <row r="96" spans="1:20">
      <c r="R96" s="1"/>
    </row>
    <row r="97" spans="18:24">
      <c r="R97" s="1"/>
    </row>
    <row r="98" spans="18:24" ht="25.5" customHeight="1">
      <c r="R98" s="8"/>
      <c r="S98" s="9"/>
      <c r="T98" s="9"/>
      <c r="U98" s="9"/>
      <c r="V98" s="9"/>
      <c r="W98" s="9"/>
      <c r="X98" s="9"/>
    </row>
    <row r="99" spans="18:24">
      <c r="R99" s="1"/>
    </row>
    <row r="100" spans="18:24">
      <c r="R100" s="1"/>
    </row>
    <row r="101" spans="18:24">
      <c r="R101" s="1"/>
    </row>
  </sheetData>
  <mergeCells count="163">
    <mergeCell ref="C67:C72"/>
    <mergeCell ref="B67:B72"/>
    <mergeCell ref="A61:A66"/>
    <mergeCell ref="B61:B66"/>
    <mergeCell ref="P85:P90"/>
    <mergeCell ref="Q85:Q90"/>
    <mergeCell ref="A85:A90"/>
    <mergeCell ref="B85:B90"/>
    <mergeCell ref="C85:C90"/>
    <mergeCell ref="K85:K90"/>
    <mergeCell ref="L85:L90"/>
    <mergeCell ref="M85:M90"/>
    <mergeCell ref="A79:A84"/>
    <mergeCell ref="B79:B84"/>
    <mergeCell ref="C79:C84"/>
    <mergeCell ref="A73:A78"/>
    <mergeCell ref="B73:B78"/>
    <mergeCell ref="C73:C78"/>
    <mergeCell ref="D74:J74"/>
    <mergeCell ref="L79:L84"/>
    <mergeCell ref="M79:M84"/>
    <mergeCell ref="P79:P84"/>
    <mergeCell ref="Q79:Q84"/>
    <mergeCell ref="K67:K72"/>
    <mergeCell ref="L67:L72"/>
    <mergeCell ref="D68:J68"/>
    <mergeCell ref="Q42:Q47"/>
    <mergeCell ref="L48:L53"/>
    <mergeCell ref="M48:M53"/>
    <mergeCell ref="B48:B53"/>
    <mergeCell ref="A42:A47"/>
    <mergeCell ref="A48:A53"/>
    <mergeCell ref="C42:C47"/>
    <mergeCell ref="D49:J49"/>
    <mergeCell ref="C48:C53"/>
    <mergeCell ref="D43:J43"/>
    <mergeCell ref="P48:P53"/>
    <mergeCell ref="Q48:Q53"/>
    <mergeCell ref="N42:N47"/>
    <mergeCell ref="O42:O47"/>
    <mergeCell ref="N48:N53"/>
    <mergeCell ref="O48:O53"/>
    <mergeCell ref="P42:P47"/>
    <mergeCell ref="A67:A72"/>
    <mergeCell ref="P54:P59"/>
    <mergeCell ref="P64:P66"/>
    <mergeCell ref="Q54:Q59"/>
    <mergeCell ref="Q67:Q72"/>
    <mergeCell ref="A30:A35"/>
    <mergeCell ref="B30:B35"/>
    <mergeCell ref="C30:C35"/>
    <mergeCell ref="K30:K35"/>
    <mergeCell ref="M24:M29"/>
    <mergeCell ref="A54:A59"/>
    <mergeCell ref="C54:C59"/>
    <mergeCell ref="L42:L47"/>
    <mergeCell ref="M42:M47"/>
    <mergeCell ref="B54:B59"/>
    <mergeCell ref="A24:A29"/>
    <mergeCell ref="K24:K29"/>
    <mergeCell ref="C36:C41"/>
    <mergeCell ref="A36:A41"/>
    <mergeCell ref="K36:K41"/>
    <mergeCell ref="D31:J31"/>
    <mergeCell ref="D37:J37"/>
    <mergeCell ref="L36:L41"/>
    <mergeCell ref="M36:M41"/>
    <mergeCell ref="K11:K16"/>
    <mergeCell ref="L11:L16"/>
    <mergeCell ref="M11:M16"/>
    <mergeCell ref="P11:P16"/>
    <mergeCell ref="Q11:Q16"/>
    <mergeCell ref="P24:P29"/>
    <mergeCell ref="D25:J25"/>
    <mergeCell ref="C24:C29"/>
    <mergeCell ref="M17:M22"/>
    <mergeCell ref="Q24:Q29"/>
    <mergeCell ref="P17:P22"/>
    <mergeCell ref="N11:N16"/>
    <mergeCell ref="O11:O16"/>
    <mergeCell ref="N17:N22"/>
    <mergeCell ref="O17:O22"/>
    <mergeCell ref="N85:N90"/>
    <mergeCell ref="O85:O90"/>
    <mergeCell ref="N54:N59"/>
    <mergeCell ref="Q36:Q41"/>
    <mergeCell ref="B24:B29"/>
    <mergeCell ref="L30:L35"/>
    <mergeCell ref="M30:M35"/>
    <mergeCell ref="P30:P35"/>
    <mergeCell ref="Q30:Q35"/>
    <mergeCell ref="O36:O41"/>
    <mergeCell ref="N36:N41"/>
    <mergeCell ref="B42:B47"/>
    <mergeCell ref="D80:J80"/>
    <mergeCell ref="K79:K84"/>
    <mergeCell ref="N30:N35"/>
    <mergeCell ref="O30:O35"/>
    <mergeCell ref="N73:N78"/>
    <mergeCell ref="O73:O78"/>
    <mergeCell ref="N79:N84"/>
    <mergeCell ref="O79:O84"/>
    <mergeCell ref="B36:B41"/>
    <mergeCell ref="D62:J62"/>
    <mergeCell ref="N24:N29"/>
    <mergeCell ref="M54:M59"/>
    <mergeCell ref="B92:Q92"/>
    <mergeCell ref="F94:G94"/>
    <mergeCell ref="A17:A22"/>
    <mergeCell ref="D18:J18"/>
    <mergeCell ref="B17:B22"/>
    <mergeCell ref="C17:C22"/>
    <mergeCell ref="D86:J86"/>
    <mergeCell ref="Q17:Q22"/>
    <mergeCell ref="Q61:Q66"/>
    <mergeCell ref="B60:Q60"/>
    <mergeCell ref="K64:K66"/>
    <mergeCell ref="K61:K63"/>
    <mergeCell ref="L61:L63"/>
    <mergeCell ref="L64:L66"/>
    <mergeCell ref="M61:M63"/>
    <mergeCell ref="M64:M66"/>
    <mergeCell ref="P61:P63"/>
    <mergeCell ref="K73:K78"/>
    <mergeCell ref="L73:L78"/>
    <mergeCell ref="M73:M78"/>
    <mergeCell ref="P73:P78"/>
    <mergeCell ref="Q73:Q78"/>
    <mergeCell ref="K54:K59"/>
    <mergeCell ref="L54:L59"/>
    <mergeCell ref="P67:P72"/>
    <mergeCell ref="O67:O72"/>
    <mergeCell ref="N67:N72"/>
    <mergeCell ref="M67:M72"/>
    <mergeCell ref="O54:O59"/>
    <mergeCell ref="N61:N63"/>
    <mergeCell ref="O61:O63"/>
    <mergeCell ref="N64:N66"/>
    <mergeCell ref="O64:O66"/>
    <mergeCell ref="A11:A16"/>
    <mergeCell ref="L24:L29"/>
    <mergeCell ref="K42:K47"/>
    <mergeCell ref="K48:K53"/>
    <mergeCell ref="C61:C66"/>
    <mergeCell ref="D55:J55"/>
    <mergeCell ref="A2:Q2"/>
    <mergeCell ref="E6:J6"/>
    <mergeCell ref="A6:A7"/>
    <mergeCell ref="B6:B7"/>
    <mergeCell ref="C6:C7"/>
    <mergeCell ref="D6:D7"/>
    <mergeCell ref="K6:P6"/>
    <mergeCell ref="Q6:Q7"/>
    <mergeCell ref="A4:Q4"/>
    <mergeCell ref="P36:P41"/>
    <mergeCell ref="B10:Q10"/>
    <mergeCell ref="O24:O29"/>
    <mergeCell ref="B9:Q9"/>
    <mergeCell ref="K17:K22"/>
    <mergeCell ref="L17:L22"/>
    <mergeCell ref="B11:B16"/>
    <mergeCell ref="C11:C16"/>
    <mergeCell ref="D11:J16"/>
  </mergeCells>
  <pageMargins left="0.31496062992125984" right="0.31496062992125984" top="0.74803149606299213" bottom="0.38541666666666669" header="0.31496062992125984" footer="0.31496062992125984"/>
  <pageSetup paperSize="9" scale="70" orientation="landscape" r:id="rId1"/>
  <rowBreaks count="2" manualBreakCount="2">
    <brk id="41" max="16" man="1"/>
    <brk id="72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Zhkx555</cp:lastModifiedBy>
  <cp:lastPrinted>2019-10-29T07:36:05Z</cp:lastPrinted>
  <dcterms:created xsi:type="dcterms:W3CDTF">2016-05-30T06:12:37Z</dcterms:created>
  <dcterms:modified xsi:type="dcterms:W3CDTF">2019-10-29T07:39:08Z</dcterms:modified>
</cp:coreProperties>
</file>