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Приложение 4.1 +2021-2022" sheetId="1" r:id="rId1"/>
  </sheets>
  <definedNames>
    <definedName name="_xlnm._FilterDatabase" localSheetId="0" hidden="1">'Приложение 4.1 +2021-2022'!$A$6:$D$77</definedName>
    <definedName name="_xlnm.Print_Titles" localSheetId="0">'Приложение 4.1 +2021-2022'!$5:$5</definedName>
    <definedName name="_xlnm.Print_Area" localSheetId="0">'Приложение 4.1 +2021-2022'!$A$1:$D$76</definedName>
  </definedNames>
  <calcPr calcId="125725"/>
</workbook>
</file>

<file path=xl/calcChain.xml><?xml version="1.0" encoding="utf-8"?>
<calcChain xmlns="http://schemas.openxmlformats.org/spreadsheetml/2006/main">
  <c r="C9" i="1"/>
  <c r="C8" s="1"/>
  <c r="C10"/>
  <c r="D10"/>
  <c r="D9" s="1"/>
  <c r="C16"/>
  <c r="C15" s="1"/>
  <c r="C14" s="1"/>
  <c r="D16"/>
  <c r="C18"/>
  <c r="D18"/>
  <c r="D15" s="1"/>
  <c r="D14" s="1"/>
  <c r="C22"/>
  <c r="D22"/>
  <c r="D21" s="1"/>
  <c r="C25"/>
  <c r="D25"/>
  <c r="D24" s="1"/>
  <c r="C27"/>
  <c r="C24" s="1"/>
  <c r="C21" s="1"/>
  <c r="D27"/>
  <c r="C32"/>
  <c r="C31" s="1"/>
  <c r="C30" s="1"/>
  <c r="C29" s="1"/>
  <c r="D32"/>
  <c r="D31" s="1"/>
  <c r="D30" s="1"/>
  <c r="C35"/>
  <c r="C34" s="1"/>
  <c r="D35"/>
  <c r="D34" s="1"/>
  <c r="C36"/>
  <c r="D36"/>
  <c r="C40"/>
  <c r="C39" s="1"/>
  <c r="C38" s="1"/>
  <c r="D40"/>
  <c r="D39" s="1"/>
  <c r="D38" s="1"/>
  <c r="C45"/>
  <c r="C44" s="1"/>
  <c r="C46"/>
  <c r="D46"/>
  <c r="D45" s="1"/>
  <c r="D44" s="1"/>
  <c r="C50"/>
  <c r="D50"/>
  <c r="C53"/>
  <c r="D53"/>
  <c r="D55"/>
  <c r="C56"/>
  <c r="C55" s="1"/>
  <c r="D56"/>
  <c r="C58"/>
  <c r="C57" s="1"/>
  <c r="D58"/>
  <c r="D57" s="1"/>
  <c r="C63"/>
  <c r="C62" s="1"/>
  <c r="D63"/>
  <c r="C66"/>
  <c r="C65" s="1"/>
  <c r="D66"/>
  <c r="D65" s="1"/>
  <c r="C71"/>
  <c r="C70" s="1"/>
  <c r="D71"/>
  <c r="D70" s="1"/>
  <c r="C74"/>
  <c r="C73" s="1"/>
  <c r="D74"/>
  <c r="D73" s="1"/>
  <c r="D52" l="1"/>
  <c r="C7"/>
  <c r="D62"/>
  <c r="C52"/>
  <c r="C43" s="1"/>
  <c r="C42" s="1"/>
  <c r="D29"/>
  <c r="D8"/>
  <c r="D7" s="1"/>
  <c r="D76" s="1"/>
  <c r="D43"/>
  <c r="D42" s="1"/>
  <c r="C76" l="1"/>
</calcChain>
</file>

<file path=xl/sharedStrings.xml><?xml version="1.0" encoding="utf-8"?>
<sst xmlns="http://schemas.openxmlformats.org/spreadsheetml/2006/main" count="145" uniqueCount="132">
  <si>
    <t>ВСЕГО</t>
  </si>
  <si>
    <t>000 2 07 05030 10 9000 150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</si>
  <si>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</si>
  <si>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000 2 07 05030 10 0000 150</t>
  </si>
  <si>
    <t>Прочие безвозмездные поступления в бюджеты сельских поселений</t>
  </si>
  <si>
    <t>000 2 07 00000 00 0000 000</t>
  </si>
  <si>
    <t>ПРОЧИЕ БЕЗВОЗМЕЗДНЫЕ ПОСТУПЛЕНИЯ</t>
  </si>
  <si>
    <t>000 2 04 05099 10 9000 150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</si>
  <si>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</si>
  <si>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000 2 04 05099 10 0000 150</t>
  </si>
  <si>
    <t xml:space="preserve">Прочие безвозмездные поступления от негосударственных организаций в бюджеты сельских поселений
</t>
  </si>
  <si>
    <t>000 2 04 00000 00 0000 000</t>
  </si>
  <si>
    <t>БЕЗВОЗМЕЗДНЫЕ ПОСТУПЛЕНИЯ ОТ НЕГОСУДАРСТВЕННЫХ ОРГАНИЗАЦИЙ</t>
  </si>
  <si>
    <t>000 2 02 30024 10 0000 150</t>
  </si>
  <si>
    <t>Субвенция бюджетам муниципальных образований Мурманской области на  осуществление деятельности по отлову и содержанию безнадзорных животных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</si>
  <si>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</si>
  <si>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</si>
  <si>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Субвенции бюджетам сельских поселений на выполнение передаваемых полномочий субъектов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</si>
  <si>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</si>
  <si>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</si>
  <si>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</si>
  <si>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</si>
  <si>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</si>
  <si>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</si>
  <si>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000 2 02 30000 00 0000 150</t>
  </si>
  <si>
    <t xml:space="preserve">Субвенции бюджетам бюджетной системы Российской Федерации </t>
  </si>
  <si>
    <t xml:space="preserve"> 000 2 02 29999 10 0000 150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</si>
  <si>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</si>
  <si>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</si>
  <si>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</si>
  <si>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>000 2 02 29999 10 0000 150</t>
  </si>
  <si>
    <t>Прочие субсидии бюджетам сельских поселений</t>
  </si>
  <si>
    <t>000 2 02 29999 00 0000 150</t>
  </si>
  <si>
    <t>Прочие субсидии</t>
  </si>
  <si>
    <t>000 2 02 25555 10 0000 150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</si>
  <si>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</si>
  <si>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000 2 02 25555 00 0000 150</t>
  </si>
  <si>
    <t>Субсидии бюджетам на реализацию программ формирования современной городской среды</t>
  </si>
  <si>
    <t>000 2 02 25467 10 0000 150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</si>
  <si>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</si>
  <si>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</si>
  <si>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</si>
  <si>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000 2 02 20000 00 0000 150</t>
  </si>
  <si>
    <t>Субсидии бюджетам бюджетной системы Российской Федерации (межбюджетные субсидии)</t>
  </si>
  <si>
    <t>000 2 02 15002 10 0000 150</t>
  </si>
  <si>
    <t>Дотации бюджетам сельских поселений на поддержку мер по обеспечению сбалансированности бюджетов</t>
  </si>
  <si>
    <t>000 2 02 15002 00 0000 150</t>
  </si>
  <si>
    <t xml:space="preserve"> Дотации бюджетам на поддержку мер по обеспечению сбалансированности бюджетов</t>
  </si>
  <si>
    <t>000 2 02 15001 10 0000 150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</si>
  <si>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</si>
  <si>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</si>
  <si>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собственных доходов района</t>
  </si>
  <si>
    <t>Дотации бюджетам сельских поселений на выравнивание бюджетной обеспеченности</t>
  </si>
  <si>
    <t>000 2 02 15001 00 0000 150</t>
  </si>
  <si>
    <t>Дотации на выравнивание бюджетной обеспеченности</t>
  </si>
  <si>
    <t>000 2 02 10000 00 0000 150</t>
  </si>
  <si>
    <t>Дотации бюджетам бюджетной системы Российской Федерации</t>
  </si>
  <si>
    <t>000 2 02 00000 00 0000 000</t>
  </si>
  <si>
    <t>БЕЗВОЗМЕЗДНЫЕ ПОСТУПЛЕНИЯ ОТ ДРУГИХ БЮДЖЕТОВ БЮДЖЕТНОЙ СИСТЕМЫ РОССИЙСКОЙ ФЕДЕРАЦИИ</t>
  </si>
  <si>
    <t>000 2 00 00000 00 0000 000</t>
  </si>
  <si>
    <t>БЕЗВОЗМЕЗДНЫЕ ПОСТУПЛЕНИЯ</t>
  </si>
  <si>
    <t>000 1 14 02053 10 0000 410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</si>
  <si>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</si>
  <si>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000 1 14 02050 10 0000 410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</si>
  <si>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</si>
  <si>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</si>
  <si>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</si>
  <si>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</si>
  <si>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</si>
  <si>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000 1 13 02995 10 0000 130</t>
  </si>
  <si>
    <t>Прочие доходы от компенсации затрат бюджетов сельских поселений</t>
  </si>
  <si>
    <t>000 1 13 02990 00 0000 130</t>
  </si>
  <si>
    <t>Прочие доходы от компенсации затрат государства</t>
  </si>
  <si>
    <t>000 1 13 02000 00 0000 130</t>
  </si>
  <si>
    <t>Доходы от компенсации затрат государства</t>
  </si>
  <si>
    <t>000 1 13 00000 00 0000 000</t>
  </si>
  <si>
    <t>ДОХОДЫ ОТ ОКАЗАНИЯ ПЛАТНЫХ УСЛУГ (РАБОТ) И КОМПЕНСАЦИИ ЗАТРАТ ГОСУДАРСТВА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</si>
  <si>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</si>
  <si>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</si>
  <si>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</si>
  <si>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</si>
  <si>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</si>
  <si>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</si>
  <si>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</si>
  <si>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</si>
  <si>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НЕНАЛОГОВЫЕ ДОХОДЫ</t>
  </si>
  <si>
    <t>000 1 06 06043 10 0000 110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</si>
  <si>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</si>
  <si>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</si>
  <si>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</si>
  <si>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</si>
  <si>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</si>
  <si>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000 1 06 06000 00 0000 110</t>
  </si>
  <si>
    <t>Земельный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</si>
  <si>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</si>
  <si>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</si>
  <si>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000 1 06 01000 00 0000 110</t>
  </si>
  <si>
    <t>Налоги на имущество физических лиц</t>
  </si>
  <si>
    <t>000 1 06 00000 00 0000 000</t>
  </si>
  <si>
    <t>НАЛОГИ НА ИМУЩЕСТВО</t>
  </si>
  <si>
    <t>000 1 05 03010 01 0000 110</t>
  </si>
  <si>
    <t>Единый сельскохозяйственный налог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</si>
  <si>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</si>
  <si>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</si>
  <si>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</si>
  <si>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000 1 05 01011 01 0000 110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</si>
  <si>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</si>
  <si>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</si>
  <si>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000 1 05 01000 00 0000 110</t>
  </si>
  <si>
    <t>Налог, взимаемый в связи с применением упрощенной системы налогообложения</t>
  </si>
  <si>
    <t xml:space="preserve"> 000 1 05 00000 00 0000 000</t>
  </si>
  <si>
    <t>НАЛОГИ НА СОВОКУПНЫЙ ДОХОД</t>
  </si>
  <si>
    <t xml:space="preserve"> 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</si>
  <si>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</si>
  <si>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</si>
  <si>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</si>
  <si>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</si>
  <si>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</si>
  <si>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000 1 01 02000 01 0000 110</t>
  </si>
  <si>
    <t>Налог на доходы физических лиц</t>
  </si>
  <si>
    <t xml:space="preserve"> 000 1 01 00000 00 0000 000</t>
  </si>
  <si>
    <t>НАЛОГИ НА ПРИБЫЛЬ, ДОХОДЫ</t>
  </si>
  <si>
    <t>НАЛОГОВЫЕ  ДОХОДЫ</t>
  </si>
  <si>
    <t xml:space="preserve"> 000 1 00 00000 00 0000 000</t>
  </si>
  <si>
    <t>НАЛОГОВЫЕ И НЕНАЛОГОВЫЕ ДОХОДЫ</t>
  </si>
  <si>
    <t>2</t>
  </si>
  <si>
    <t>Код бюджетной классификации Российской Федерации</t>
  </si>
  <si>
    <t xml:space="preserve"> Наименование доходов</t>
  </si>
  <si>
    <t>тыс. руб.</t>
  </si>
  <si>
    <t>ОБЪЕМ  ПОСТУПЛЕНИЙ  ДОХОДОВ  В БЮДЖЕТ  МУНИЦИПАЛЬНОГО  ОБРАЗОВАНИЯ СЕЛЬСКОЕ  ПОСЕЛЕНИЕ  ЛОВОЗЕРО  ЛОВОЗЕРСКИЙ  РАЙОН 
НА ПЛАНОВЫЙ ПЕРИОД  2021 и 2022 ГОДЫ</t>
  </si>
  <si>
    <t xml:space="preserve">к  решению Совета депутатов сельского поселения Ловозеро
 Ловозерского района от __________2019 года № _____ "О бюджете сельского
 поселения Ловозеро Ловозерского района на 2020 год и плановый
 период 2021 и 2022 годов"                                                                               
</t>
  </si>
  <si>
    <t xml:space="preserve"> Приложение № 4.1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</si>
</sst>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0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9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5" fillId="0" borderId="0"/>
    <xf numFmtId="0" fontId="8" fillId="0" borderId="8">
      <alignment horizontal="left" wrapText="1" indent="2"/>
    </xf>
    <xf numFmtId="49" fontId="8" fillId="0" borderId="9">
      <alignment horizontal="center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Fill="1"/>
    <xf numFmtId="164" fontId="2" fillId="0" borderId="0" xfId="0" applyNumberFormat="1" applyFont="1"/>
    <xf numFmtId="165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/>
    <xf numFmtId="0" fontId="4" fillId="2" borderId="0" xfId="0" applyFont="1" applyFill="1"/>
    <xf numFmtId="166" fontId="4" fillId="2" borderId="1" xfId="0" applyNumberFormat="1" applyFont="1" applyFill="1" applyBorder="1"/>
    <xf numFmtId="49" fontId="2" fillId="2" borderId="1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right"/>
    </xf>
    <xf numFmtId="165" fontId="3" fillId="2" borderId="1" xfId="1" applyNumberFormat="1" applyFont="1" applyFill="1" applyBorder="1" applyAlignment="1">
      <alignment horizontal="right"/>
    </xf>
    <xf numFmtId="49" fontId="3" fillId="2" borderId="1" xfId="1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165" fontId="2" fillId="3" borderId="1" xfId="1" applyNumberFormat="1" applyFont="1" applyFill="1" applyBorder="1" applyAlignment="1">
      <alignment horizontal="right"/>
    </xf>
    <xf numFmtId="49" fontId="2" fillId="3" borderId="1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vertical="center" wrapText="1"/>
    </xf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49" fontId="6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3" borderId="2" xfId="1" applyNumberFormat="1" applyFont="1" applyFill="1" applyBorder="1" applyAlignment="1">
      <alignment horizontal="center"/>
    </xf>
    <xf numFmtId="0" fontId="2" fillId="3" borderId="3" xfId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165" fontId="2" fillId="3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165" fontId="2" fillId="3" borderId="4" xfId="0" applyNumberFormat="1" applyFont="1" applyFill="1" applyBorder="1" applyAlignment="1">
      <alignment horizontal="right"/>
    </xf>
    <xf numFmtId="0" fontId="2" fillId="3" borderId="5" xfId="0" applyNumberFormat="1" applyFont="1" applyFill="1" applyBorder="1" applyAlignment="1">
      <alignment horizontal="left" wrapText="1"/>
    </xf>
    <xf numFmtId="165" fontId="2" fillId="2" borderId="4" xfId="0" applyNumberFormat="1" applyFont="1" applyFill="1" applyBorder="1" applyAlignment="1">
      <alignment horizontal="right"/>
    </xf>
    <xf numFmtId="0" fontId="2" fillId="2" borderId="5" xfId="0" applyNumberFormat="1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6" xfId="0" applyNumberFormat="1" applyFont="1" applyFill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left" wrapText="1"/>
    </xf>
    <xf numFmtId="3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3" fillId="0" borderId="7" xfId="1" applyNumberFormat="1" applyFont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7" fillId="2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D79"/>
  <sheetViews>
    <sheetView tabSelected="1" view="pageBreakPreview" zoomScale="115" zoomScaleSheetLayoutView="115" workbookViewId="0">
      <selection activeCell="A2" sqref="A2:D2"/>
    </sheetView>
  </sheetViews>
  <sheetFormatPr defaultRowHeight="12.75"/>
  <cols>
    <col min="1" max="1" width="55.7109375" style="1" customWidth="1"/>
    <col min="2" max="2" width="23.85546875" style="3" customWidth="1"/>
    <col min="3" max="4" width="12.85546875" style="2" customWidth="1"/>
    <col min="5" max="16384" width="9.140625" style="1"/>
  </cols>
  <sheetData>
    <row r="1" spans="1:4">
      <c r="B1" s="55" t="s">
        <v>131</v>
      </c>
      <c r="C1" s="55"/>
      <c r="D1" s="55"/>
    </row>
    <row r="2" spans="1:4" ht="66.75" customHeight="1">
      <c r="A2" s="54" t="s">
        <v>130</v>
      </c>
      <c r="B2" s="54"/>
      <c r="C2" s="54"/>
      <c r="D2" s="54"/>
    </row>
    <row r="3" spans="1:4" ht="53.25" customHeight="1">
      <c r="A3" s="53" t="s">
        <v>129</v>
      </c>
      <c r="B3" s="53"/>
      <c r="C3" s="53"/>
      <c r="D3" s="53"/>
    </row>
    <row r="4" spans="1:4">
      <c r="C4" s="52" t="s">
        <v>128</v>
      </c>
      <c r="D4" s="52" t="s">
        <v>128</v>
      </c>
    </row>
    <row r="5" spans="1:4" s="48" customFormat="1" ht="38.25">
      <c r="A5" s="51" t="s">
        <v>127</v>
      </c>
      <c r="B5" s="50" t="s">
        <v>126</v>
      </c>
      <c r="C5" s="49">
        <v>2021</v>
      </c>
      <c r="D5" s="49">
        <v>2022</v>
      </c>
    </row>
    <row r="6" spans="1:4">
      <c r="A6" s="47">
        <v>1</v>
      </c>
      <c r="B6" s="21" t="s">
        <v>125</v>
      </c>
      <c r="C6" s="46">
        <v>3</v>
      </c>
      <c r="D6" s="46">
        <v>3</v>
      </c>
    </row>
    <row r="7" spans="1:4" s="23" customFormat="1">
      <c r="A7" s="26" t="s">
        <v>124</v>
      </c>
      <c r="B7" s="25" t="s">
        <v>123</v>
      </c>
      <c r="C7" s="24">
        <f>C8+C29</f>
        <v>8435</v>
      </c>
      <c r="D7" s="24">
        <f>D8+D29</f>
        <v>8510</v>
      </c>
    </row>
    <row r="8" spans="1:4">
      <c r="A8" s="38" t="s">
        <v>122</v>
      </c>
      <c r="B8" s="41"/>
      <c r="C8" s="24">
        <f>C9+C14+C21</f>
        <v>7688</v>
      </c>
      <c r="D8" s="24">
        <f>D9+D14+D21</f>
        <v>7742</v>
      </c>
    </row>
    <row r="9" spans="1:4">
      <c r="A9" s="26" t="s">
        <v>121</v>
      </c>
      <c r="B9" s="41" t="s">
        <v>120</v>
      </c>
      <c r="C9" s="24">
        <f>C10</f>
        <v>1338</v>
      </c>
      <c r="D9" s="24">
        <f>D10</f>
        <v>1392</v>
      </c>
    </row>
    <row r="10" spans="1:4">
      <c r="A10" s="22" t="s">
        <v>119</v>
      </c>
      <c r="B10" s="21" t="s">
        <v>118</v>
      </c>
      <c r="C10" s="20">
        <f>C11+C12+C13</f>
        <v>1338</v>
      </c>
      <c r="D10" s="20">
        <f>D11+D12+D13</f>
        <v>1392</v>
      </c>
    </row>
    <row r="11" spans="1:4" ht="63.75">
      <c r="A11" s="19" t="s">
        <v>117</v>
      </c>
      <c r="B11" s="18" t="s">
        <v>116</v>
      </c>
      <c r="C11" s="17">
        <v>1332</v>
      </c>
      <c r="D11" s="17">
        <v>1386</v>
      </c>
    </row>
    <row r="12" spans="1:4" ht="89.25">
      <c r="A12" s="19" t="s">
        <v>115</v>
      </c>
      <c r="B12" s="18" t="s">
        <v>114</v>
      </c>
      <c r="C12" s="17">
        <v>0</v>
      </c>
      <c r="D12" s="17">
        <v>0</v>
      </c>
    </row>
    <row r="13" spans="1:4" ht="38.25">
      <c r="A13" s="19" t="s">
        <v>113</v>
      </c>
      <c r="B13" s="18" t="s">
        <v>112</v>
      </c>
      <c r="C13" s="17">
        <v>6</v>
      </c>
      <c r="D13" s="17">
        <v>6</v>
      </c>
    </row>
    <row r="14" spans="1:4">
      <c r="A14" s="26" t="s">
        <v>111</v>
      </c>
      <c r="B14" s="41" t="s">
        <v>110</v>
      </c>
      <c r="C14" s="24">
        <f>C15+C20</f>
        <v>5190</v>
      </c>
      <c r="D14" s="24">
        <f>D15+D20</f>
        <v>5190</v>
      </c>
    </row>
    <row r="15" spans="1:4" ht="25.5">
      <c r="A15" s="22" t="s">
        <v>109</v>
      </c>
      <c r="B15" s="21" t="s">
        <v>108</v>
      </c>
      <c r="C15" s="20">
        <f>C16+C18</f>
        <v>2690</v>
      </c>
      <c r="D15" s="20">
        <f>D16+D18</f>
        <v>2690</v>
      </c>
    </row>
    <row r="16" spans="1:4" ht="25.5">
      <c r="A16" s="22" t="s">
        <v>106</v>
      </c>
      <c r="B16" s="21" t="s">
        <v>107</v>
      </c>
      <c r="C16" s="20">
        <f>C17</f>
        <v>1105</v>
      </c>
      <c r="D16" s="20">
        <f>D17</f>
        <v>1105</v>
      </c>
    </row>
    <row r="17" spans="1:4" ht="25.5">
      <c r="A17" s="19" t="s">
        <v>106</v>
      </c>
      <c r="B17" s="18" t="s">
        <v>105</v>
      </c>
      <c r="C17" s="17">
        <v>1105</v>
      </c>
      <c r="D17" s="17">
        <v>1105</v>
      </c>
    </row>
    <row r="18" spans="1:4" ht="38.25">
      <c r="A18" s="22" t="s">
        <v>103</v>
      </c>
      <c r="B18" s="21" t="s">
        <v>104</v>
      </c>
      <c r="C18" s="20">
        <f>C19</f>
        <v>1585</v>
      </c>
      <c r="D18" s="20">
        <f>D19</f>
        <v>1585</v>
      </c>
    </row>
    <row r="19" spans="1:4" ht="38.25">
      <c r="A19" s="19" t="s">
        <v>103</v>
      </c>
      <c r="B19" s="18" t="s">
        <v>102</v>
      </c>
      <c r="C19" s="17">
        <v>1585</v>
      </c>
      <c r="D19" s="17">
        <v>1585</v>
      </c>
    </row>
    <row r="20" spans="1:4">
      <c r="A20" s="19" t="s">
        <v>101</v>
      </c>
      <c r="B20" s="18" t="s">
        <v>100</v>
      </c>
      <c r="C20" s="17">
        <v>2500</v>
      </c>
      <c r="D20" s="17">
        <v>2500</v>
      </c>
    </row>
    <row r="21" spans="1:4">
      <c r="A21" s="26" t="s">
        <v>99</v>
      </c>
      <c r="B21" s="41" t="s">
        <v>98</v>
      </c>
      <c r="C21" s="24">
        <f>C22+C24</f>
        <v>1160</v>
      </c>
      <c r="D21" s="24">
        <f>D22+D24</f>
        <v>1160</v>
      </c>
    </row>
    <row r="22" spans="1:4">
      <c r="A22" s="22" t="s">
        <v>97</v>
      </c>
      <c r="B22" s="21" t="s">
        <v>96</v>
      </c>
      <c r="C22" s="20">
        <f>C23</f>
        <v>600</v>
      </c>
      <c r="D22" s="20">
        <f>D23</f>
        <v>600</v>
      </c>
    </row>
    <row r="23" spans="1:4" ht="38.25">
      <c r="A23" s="19" t="s">
        <v>95</v>
      </c>
      <c r="B23" s="18" t="s">
        <v>94</v>
      </c>
      <c r="C23" s="17">
        <v>600</v>
      </c>
      <c r="D23" s="17">
        <v>600</v>
      </c>
    </row>
    <row r="24" spans="1:4">
      <c r="A24" s="22" t="s">
        <v>93</v>
      </c>
      <c r="B24" s="21" t="s">
        <v>92</v>
      </c>
      <c r="C24" s="20">
        <f>C25+C27</f>
        <v>560</v>
      </c>
      <c r="D24" s="20">
        <f>D25+D27</f>
        <v>560</v>
      </c>
    </row>
    <row r="25" spans="1:4" ht="25.5">
      <c r="A25" s="22" t="s">
        <v>90</v>
      </c>
      <c r="B25" s="21" t="s">
        <v>91</v>
      </c>
      <c r="C25" s="20">
        <f>C26</f>
        <v>460</v>
      </c>
      <c r="D25" s="20">
        <f>D26</f>
        <v>460</v>
      </c>
    </row>
    <row r="26" spans="1:4" ht="25.5">
      <c r="A26" s="19" t="s">
        <v>90</v>
      </c>
      <c r="B26" s="18" t="s">
        <v>89</v>
      </c>
      <c r="C26" s="17">
        <v>460</v>
      </c>
      <c r="D26" s="17">
        <v>460</v>
      </c>
    </row>
    <row r="27" spans="1:4" ht="25.5">
      <c r="A27" s="22" t="s">
        <v>87</v>
      </c>
      <c r="B27" s="21" t="s">
        <v>88</v>
      </c>
      <c r="C27" s="20">
        <f>C28</f>
        <v>100</v>
      </c>
      <c r="D27" s="20">
        <f>D28</f>
        <v>100</v>
      </c>
    </row>
    <row r="28" spans="1:4" s="27" customFormat="1" ht="25.5">
      <c r="A28" s="19" t="s">
        <v>87</v>
      </c>
      <c r="B28" s="18" t="s">
        <v>86</v>
      </c>
      <c r="C28" s="17">
        <v>100</v>
      </c>
      <c r="D28" s="17">
        <v>100</v>
      </c>
    </row>
    <row r="29" spans="1:4" s="27" customFormat="1">
      <c r="A29" s="45" t="s">
        <v>85</v>
      </c>
      <c r="B29" s="44"/>
      <c r="C29" s="13">
        <f>C30+C38+C34</f>
        <v>747</v>
      </c>
      <c r="D29" s="13">
        <f>D30+D38+D34</f>
        <v>768</v>
      </c>
    </row>
    <row r="30" spans="1:4" s="27" customFormat="1" ht="38.25">
      <c r="A30" s="43" t="s">
        <v>84</v>
      </c>
      <c r="B30" s="14" t="s">
        <v>83</v>
      </c>
      <c r="C30" s="13">
        <f>C31</f>
        <v>602</v>
      </c>
      <c r="D30" s="13">
        <f>D31</f>
        <v>626</v>
      </c>
    </row>
    <row r="31" spans="1:4" ht="76.5">
      <c r="A31" s="22" t="s">
        <v>82</v>
      </c>
      <c r="B31" s="21" t="s">
        <v>81</v>
      </c>
      <c r="C31" s="20">
        <f>C32</f>
        <v>602</v>
      </c>
      <c r="D31" s="20">
        <f>D32</f>
        <v>626</v>
      </c>
    </row>
    <row r="32" spans="1:4" ht="63.75">
      <c r="A32" s="22" t="s">
        <v>80</v>
      </c>
      <c r="B32" s="21" t="s">
        <v>79</v>
      </c>
      <c r="C32" s="20">
        <f>C33</f>
        <v>602</v>
      </c>
      <c r="D32" s="20">
        <f>D33</f>
        <v>626</v>
      </c>
    </row>
    <row r="33" spans="1:4" ht="51">
      <c r="A33" s="19" t="s">
        <v>78</v>
      </c>
      <c r="B33" s="18" t="s">
        <v>77</v>
      </c>
      <c r="C33" s="17">
        <v>602</v>
      </c>
      <c r="D33" s="17">
        <v>626</v>
      </c>
    </row>
    <row r="34" spans="1:4" ht="25.5">
      <c r="A34" s="43" t="s">
        <v>76</v>
      </c>
      <c r="B34" s="14" t="s">
        <v>75</v>
      </c>
      <c r="C34" s="13">
        <f>C35</f>
        <v>0</v>
      </c>
      <c r="D34" s="13">
        <f>D35</f>
        <v>0</v>
      </c>
    </row>
    <row r="35" spans="1:4">
      <c r="A35" s="33" t="s">
        <v>74</v>
      </c>
      <c r="B35" s="21" t="s">
        <v>73</v>
      </c>
      <c r="C35" s="20">
        <f>C36</f>
        <v>0</v>
      </c>
      <c r="D35" s="20">
        <f>D36</f>
        <v>0</v>
      </c>
    </row>
    <row r="36" spans="1:4">
      <c r="A36" s="33" t="s">
        <v>72</v>
      </c>
      <c r="B36" s="21" t="s">
        <v>71</v>
      </c>
      <c r="C36" s="20">
        <f>C37</f>
        <v>0</v>
      </c>
      <c r="D36" s="20">
        <f>D37</f>
        <v>0</v>
      </c>
    </row>
    <row r="37" spans="1:4" ht="25.5">
      <c r="A37" s="30" t="s">
        <v>70</v>
      </c>
      <c r="B37" s="18" t="s">
        <v>69</v>
      </c>
      <c r="C37" s="17">
        <v>0</v>
      </c>
      <c r="D37" s="17">
        <v>0</v>
      </c>
    </row>
    <row r="38" spans="1:4" ht="25.5">
      <c r="A38" s="26" t="s">
        <v>68</v>
      </c>
      <c r="B38" s="41" t="s">
        <v>67</v>
      </c>
      <c r="C38" s="24">
        <f>C39</f>
        <v>145</v>
      </c>
      <c r="D38" s="24">
        <f>D39</f>
        <v>142</v>
      </c>
    </row>
    <row r="39" spans="1:4" ht="63.75">
      <c r="A39" s="22" t="s">
        <v>66</v>
      </c>
      <c r="B39" s="21" t="s">
        <v>65</v>
      </c>
      <c r="C39" s="20">
        <f>C40</f>
        <v>145</v>
      </c>
      <c r="D39" s="20">
        <f>D40</f>
        <v>142</v>
      </c>
    </row>
    <row r="40" spans="1:4" ht="63.75">
      <c r="A40" s="22" t="s">
        <v>64</v>
      </c>
      <c r="B40" s="21" t="s">
        <v>63</v>
      </c>
      <c r="C40" s="20">
        <f>C41</f>
        <v>145</v>
      </c>
      <c r="D40" s="20">
        <f>D41</f>
        <v>142</v>
      </c>
    </row>
    <row r="41" spans="1:4" s="27" customFormat="1" ht="62.25" customHeight="1">
      <c r="A41" s="19" t="s">
        <v>62</v>
      </c>
      <c r="B41" s="18" t="s">
        <v>61</v>
      </c>
      <c r="C41" s="17">
        <v>145</v>
      </c>
      <c r="D41" s="17">
        <v>142</v>
      </c>
    </row>
    <row r="42" spans="1:4" s="27" customFormat="1">
      <c r="A42" s="43" t="s">
        <v>60</v>
      </c>
      <c r="B42" s="42" t="s">
        <v>59</v>
      </c>
      <c r="C42" s="13">
        <f>C43+C70+C73</f>
        <v>36403.614280000002</v>
      </c>
      <c r="D42" s="13">
        <f>D43+D70+D73</f>
        <v>36591.970279999994</v>
      </c>
    </row>
    <row r="43" spans="1:4" ht="25.5">
      <c r="A43" s="38" t="s">
        <v>58</v>
      </c>
      <c r="B43" s="41" t="s">
        <v>57</v>
      </c>
      <c r="C43" s="13">
        <f>C44+C52+C62</f>
        <v>36403.614280000002</v>
      </c>
      <c r="D43" s="13">
        <f>D44+D52+D62</f>
        <v>36591.970279999994</v>
      </c>
    </row>
    <row r="44" spans="1:4">
      <c r="A44" s="38" t="s">
        <v>56</v>
      </c>
      <c r="B44" s="25" t="s">
        <v>55</v>
      </c>
      <c r="C44" s="24">
        <f>C45+C50</f>
        <v>15676.870999999999</v>
      </c>
      <c r="D44" s="24">
        <f>D45+D50</f>
        <v>15850.046999999999</v>
      </c>
    </row>
    <row r="45" spans="1:4">
      <c r="A45" s="40" t="s">
        <v>54</v>
      </c>
      <c r="B45" s="21" t="s">
        <v>53</v>
      </c>
      <c r="C45" s="20">
        <f>C46</f>
        <v>15676.870999999999</v>
      </c>
      <c r="D45" s="20">
        <f>D46</f>
        <v>15850.046999999999</v>
      </c>
    </row>
    <row r="46" spans="1:4" ht="25.5">
      <c r="A46" s="22" t="s">
        <v>52</v>
      </c>
      <c r="B46" s="21" t="s">
        <v>48</v>
      </c>
      <c r="C46" s="20">
        <f>C47+C48+C49</f>
        <v>15676.870999999999</v>
      </c>
      <c r="D46" s="20">
        <f>D47+D48+D49</f>
        <v>15850.046999999999</v>
      </c>
    </row>
    <row r="47" spans="1:4" ht="25.5">
      <c r="A47" s="19" t="s">
        <v>51</v>
      </c>
      <c r="B47" s="18" t="s">
        <v>48</v>
      </c>
      <c r="C47" s="17">
        <v>1776.5840000000001</v>
      </c>
      <c r="D47" s="17">
        <v>2001.5650000000001</v>
      </c>
    </row>
    <row r="48" spans="1:4" ht="38.25">
      <c r="A48" s="19" t="s">
        <v>50</v>
      </c>
      <c r="B48" s="18" t="s">
        <v>48</v>
      </c>
      <c r="C48" s="17">
        <v>11049.337</v>
      </c>
      <c r="D48" s="17">
        <v>10997.531999999999</v>
      </c>
    </row>
    <row r="49" spans="1:4" ht="38.25">
      <c r="A49" s="19" t="s">
        <v>49</v>
      </c>
      <c r="B49" s="18" t="s">
        <v>48</v>
      </c>
      <c r="C49" s="17">
        <v>2850.95</v>
      </c>
      <c r="D49" s="17">
        <v>2850.95</v>
      </c>
    </row>
    <row r="50" spans="1:4" ht="25.5">
      <c r="A50" s="22" t="s">
        <v>47</v>
      </c>
      <c r="B50" s="21" t="s">
        <v>46</v>
      </c>
      <c r="C50" s="39">
        <f>C51</f>
        <v>0</v>
      </c>
      <c r="D50" s="39">
        <f>D51</f>
        <v>0</v>
      </c>
    </row>
    <row r="51" spans="1:4" ht="25.5">
      <c r="A51" s="19" t="s">
        <v>45</v>
      </c>
      <c r="B51" s="18" t="s">
        <v>44</v>
      </c>
      <c r="C51" s="31">
        <v>0</v>
      </c>
      <c r="D51" s="31">
        <v>0</v>
      </c>
    </row>
    <row r="52" spans="1:4" ht="25.5">
      <c r="A52" s="38" t="s">
        <v>43</v>
      </c>
      <c r="B52" s="25" t="s">
        <v>42</v>
      </c>
      <c r="C52" s="13">
        <f>C53+C55+C57</f>
        <v>19640.866279999998</v>
      </c>
      <c r="D52" s="13">
        <f>D53+D55+D57</f>
        <v>19640.866279999998</v>
      </c>
    </row>
    <row r="53" spans="1:4" s="27" customFormat="1" ht="38.25">
      <c r="A53" s="37" t="s">
        <v>41</v>
      </c>
      <c r="B53" s="10" t="s">
        <v>40</v>
      </c>
      <c r="C53" s="36">
        <f>C54</f>
        <v>0</v>
      </c>
      <c r="D53" s="36">
        <f>D54</f>
        <v>0</v>
      </c>
    </row>
    <row r="54" spans="1:4" s="27" customFormat="1" ht="44.25" customHeight="1">
      <c r="A54" s="35" t="s">
        <v>39</v>
      </c>
      <c r="B54" s="18" t="s">
        <v>38</v>
      </c>
      <c r="C54" s="34">
        <v>0</v>
      </c>
      <c r="D54" s="34">
        <v>0</v>
      </c>
    </row>
    <row r="55" spans="1:4" ht="25.5">
      <c r="A55" s="33" t="s">
        <v>37</v>
      </c>
      <c r="B55" s="21" t="s">
        <v>36</v>
      </c>
      <c r="C55" s="32">
        <f>C56</f>
        <v>0</v>
      </c>
      <c r="D55" s="32">
        <f>D56</f>
        <v>0</v>
      </c>
    </row>
    <row r="56" spans="1:4" s="27" customFormat="1" ht="38.25">
      <c r="A56" s="30" t="s">
        <v>35</v>
      </c>
      <c r="B56" s="18" t="s">
        <v>34</v>
      </c>
      <c r="C56" s="31">
        <f>1526.33893*0</f>
        <v>0</v>
      </c>
      <c r="D56" s="31">
        <f>1526.33893*0</f>
        <v>0</v>
      </c>
    </row>
    <row r="57" spans="1:4">
      <c r="A57" s="22" t="s">
        <v>33</v>
      </c>
      <c r="B57" s="21" t="s">
        <v>32</v>
      </c>
      <c r="C57" s="20">
        <f>C58</f>
        <v>19640.866279999998</v>
      </c>
      <c r="D57" s="20">
        <f>D58</f>
        <v>19640.866279999998</v>
      </c>
    </row>
    <row r="58" spans="1:4">
      <c r="A58" s="22" t="s">
        <v>31</v>
      </c>
      <c r="B58" s="21" t="s">
        <v>30</v>
      </c>
      <c r="C58" s="20">
        <f>SUM(C59:C61)</f>
        <v>19640.866279999998</v>
      </c>
      <c r="D58" s="20">
        <f>SUM(D59:D61)</f>
        <v>19640.866279999998</v>
      </c>
    </row>
    <row r="59" spans="1:4" ht="51">
      <c r="A59" s="30" t="s">
        <v>29</v>
      </c>
      <c r="B59" s="28" t="s">
        <v>26</v>
      </c>
      <c r="C59" s="17">
        <v>11033.3</v>
      </c>
      <c r="D59" s="17">
        <v>11033.3</v>
      </c>
    </row>
    <row r="60" spans="1:4" s="27" customFormat="1" ht="51">
      <c r="A60" s="29" t="s">
        <v>28</v>
      </c>
      <c r="B60" s="28" t="s">
        <v>26</v>
      </c>
      <c r="C60" s="17">
        <v>8603</v>
      </c>
      <c r="D60" s="17">
        <v>8603</v>
      </c>
    </row>
    <row r="61" spans="1:4" s="27" customFormat="1" ht="38.25">
      <c r="A61" s="19" t="s">
        <v>27</v>
      </c>
      <c r="B61" s="28" t="s">
        <v>26</v>
      </c>
      <c r="C61" s="17">
        <v>4.5662799999999999</v>
      </c>
      <c r="D61" s="17">
        <v>4.5662799999999999</v>
      </c>
    </row>
    <row r="62" spans="1:4" s="23" customFormat="1" ht="25.5">
      <c r="A62" s="26" t="s">
        <v>25</v>
      </c>
      <c r="B62" s="25" t="s">
        <v>24</v>
      </c>
      <c r="C62" s="24">
        <f>C63+C65</f>
        <v>1085.877</v>
      </c>
      <c r="D62" s="24">
        <f>D63+D65</f>
        <v>1101.057</v>
      </c>
    </row>
    <row r="63" spans="1:4" ht="25.5">
      <c r="A63" s="22" t="s">
        <v>23</v>
      </c>
      <c r="B63" s="21" t="s">
        <v>22</v>
      </c>
      <c r="C63" s="20">
        <f>C64</f>
        <v>462.6</v>
      </c>
      <c r="D63" s="20">
        <f>D64</f>
        <v>477</v>
      </c>
    </row>
    <row r="64" spans="1:4" ht="38.25">
      <c r="A64" s="19" t="s">
        <v>21</v>
      </c>
      <c r="B64" s="18" t="s">
        <v>20</v>
      </c>
      <c r="C64" s="17">
        <v>462.6</v>
      </c>
      <c r="D64" s="17">
        <v>477</v>
      </c>
    </row>
    <row r="65" spans="1:4" ht="25.5">
      <c r="A65" s="22" t="s">
        <v>19</v>
      </c>
      <c r="B65" s="21" t="s">
        <v>18</v>
      </c>
      <c r="C65" s="20">
        <f>C66</f>
        <v>623.27700000000004</v>
      </c>
      <c r="D65" s="20">
        <f>D66</f>
        <v>624.05700000000002</v>
      </c>
    </row>
    <row r="66" spans="1:4" ht="25.5">
      <c r="A66" s="22" t="s">
        <v>17</v>
      </c>
      <c r="B66" s="21" t="s">
        <v>13</v>
      </c>
      <c r="C66" s="20">
        <f>SUM(C67:C69)</f>
        <v>623.27700000000004</v>
      </c>
      <c r="D66" s="20">
        <f>SUM(D67:D69)</f>
        <v>624.05700000000002</v>
      </c>
    </row>
    <row r="67" spans="1:4" ht="76.5">
      <c r="A67" s="19" t="s">
        <v>16</v>
      </c>
      <c r="B67" s="18" t="s">
        <v>13</v>
      </c>
      <c r="C67" s="17">
        <v>4</v>
      </c>
      <c r="D67" s="17">
        <v>4</v>
      </c>
    </row>
    <row r="68" spans="1:4" ht="38.25">
      <c r="A68" s="19" t="s">
        <v>15</v>
      </c>
      <c r="B68" s="18" t="s">
        <v>13</v>
      </c>
      <c r="C68" s="17">
        <v>19.5</v>
      </c>
      <c r="D68" s="17">
        <v>20.28</v>
      </c>
    </row>
    <row r="69" spans="1:4" ht="38.25">
      <c r="A69" s="19" t="s">
        <v>14</v>
      </c>
      <c r="B69" s="18" t="s">
        <v>13</v>
      </c>
      <c r="C69" s="17">
        <v>599.77700000000004</v>
      </c>
      <c r="D69" s="17">
        <v>599.77700000000004</v>
      </c>
    </row>
    <row r="70" spans="1:4" s="8" customFormat="1" ht="25.5">
      <c r="A70" s="15" t="s">
        <v>12</v>
      </c>
      <c r="B70" s="14" t="s">
        <v>11</v>
      </c>
      <c r="C70" s="13">
        <f>C71</f>
        <v>0</v>
      </c>
      <c r="D70" s="13">
        <f>D71</f>
        <v>0</v>
      </c>
    </row>
    <row r="71" spans="1:4" s="8" customFormat="1" ht="38.25">
      <c r="A71" s="16" t="s">
        <v>10</v>
      </c>
      <c r="B71" s="10" t="s">
        <v>9</v>
      </c>
      <c r="C71" s="12">
        <f>C72</f>
        <v>0</v>
      </c>
      <c r="D71" s="12">
        <f>D72</f>
        <v>0</v>
      </c>
    </row>
    <row r="72" spans="1:4" s="8" customFormat="1" ht="38.25">
      <c r="A72" s="16" t="s">
        <v>8</v>
      </c>
      <c r="B72" s="10" t="s">
        <v>7</v>
      </c>
      <c r="C72" s="9">
        <v>0</v>
      </c>
      <c r="D72" s="9">
        <v>0</v>
      </c>
    </row>
    <row r="73" spans="1:4" s="8" customFormat="1">
      <c r="A73" s="15" t="s">
        <v>6</v>
      </c>
      <c r="B73" s="14" t="s">
        <v>5</v>
      </c>
      <c r="C73" s="13">
        <f>C74</f>
        <v>0</v>
      </c>
      <c r="D73" s="13">
        <f>D74</f>
        <v>0</v>
      </c>
    </row>
    <row r="74" spans="1:4" s="8" customFormat="1" ht="25.5">
      <c r="A74" s="11" t="s">
        <v>4</v>
      </c>
      <c r="B74" s="10" t="s">
        <v>3</v>
      </c>
      <c r="C74" s="12">
        <f>C75</f>
        <v>0</v>
      </c>
      <c r="D74" s="12">
        <f>D75</f>
        <v>0</v>
      </c>
    </row>
    <row r="75" spans="1:4" s="8" customFormat="1" ht="38.25">
      <c r="A75" s="11" t="s">
        <v>2</v>
      </c>
      <c r="B75" s="10" t="s">
        <v>1</v>
      </c>
      <c r="C75" s="9">
        <v>0</v>
      </c>
      <c r="D75" s="9">
        <v>0</v>
      </c>
    </row>
    <row r="76" spans="1:4">
      <c r="A76" s="7" t="s">
        <v>0</v>
      </c>
      <c r="B76" s="6"/>
      <c r="C76" s="5">
        <f>C7+C42</f>
        <v>44838.614280000002</v>
      </c>
      <c r="D76" s="5">
        <f>D7+D42</f>
        <v>45101.970279999994</v>
      </c>
    </row>
    <row r="77" spans="1:4">
      <c r="C77" s="4"/>
      <c r="D77" s="4"/>
    </row>
    <row r="78" spans="1:4">
      <c r="C78" s="4"/>
      <c r="D78" s="4"/>
    </row>
    <row r="79" spans="1:4">
      <c r="C79" s="4"/>
      <c r="D79" s="4"/>
    </row>
  </sheetData>
  <sheetProtection selectLockedCells="1" selectUnlockedCells="1"/>
  <autoFilter ref="A6:D77">
    <filterColumn colId="3"/>
  </autoFilter>
  <mergeCells count="3">
    <mergeCell ref="A3:D3"/>
    <mergeCell ref="A2:D2"/>
    <mergeCell ref="B1:D1"/>
  </mergeCells>
  <pageMargins left="1.1811023622047245" right="0.39370078740157483" top="0.78740157480314965" bottom="0.78740157480314965" header="0.31496062992125984" footer="0.31496062992125984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4.1 +2021-2022</vt:lpstr>
      <vt:lpstr>'Приложение 4.1 +2021-2022'!Заголовки_для_печати</vt:lpstr>
      <vt:lpstr>'Приложение 4.1 +2021-2022'!Область_печати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2019-11-20T11:29:50Z</dcterms:created>
  <dcterms:modified xsi:type="dcterms:W3CDTF">2019-11-20T11:30:06Z</dcterms:modified>
</cp:coreProperties>
</file>