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9440" windowHeight="12285"/>
  </bookViews>
  <sheets>
    <sheet name="Лист2" sheetId="2" r:id="rId1"/>
    <sheet name="Лист3" sheetId="3" r:id="rId2"/>
  </sheets>
  <externalReferences>
    <externalReference r:id="rId3"/>
  </externalReferenc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0" i="2"/>
  <c r="D20"/>
  <c r="E20"/>
  <c r="F20"/>
  <c r="G20"/>
  <c r="G22"/>
  <c r="F22" s="1"/>
  <c r="G21"/>
  <c r="F21" s="1"/>
  <c r="G19"/>
  <c r="F19"/>
  <c r="F11" s="1"/>
  <c r="E19"/>
  <c r="E11" s="1"/>
  <c r="D19"/>
  <c r="C19"/>
  <c r="B19" l="1"/>
  <c r="F12"/>
  <c r="F17"/>
  <c r="E22"/>
  <c r="F14"/>
  <c r="F13"/>
  <c r="E21"/>
  <c r="G17"/>
  <c r="E17" l="1"/>
  <c r="B20"/>
  <c r="E12"/>
  <c r="D22"/>
  <c r="C22" s="1"/>
  <c r="B22" s="1"/>
  <c r="E14"/>
  <c r="F9"/>
  <c r="E13"/>
  <c r="D21"/>
  <c r="C21" s="1"/>
  <c r="B21" s="1"/>
  <c r="C11"/>
  <c r="C12"/>
  <c r="E9" l="1"/>
  <c r="C17"/>
  <c r="G14"/>
  <c r="D14"/>
  <c r="G13"/>
  <c r="D13"/>
  <c r="C14"/>
  <c r="B14" s="1"/>
  <c r="C13"/>
  <c r="B13" l="1"/>
  <c r="C9"/>
  <c r="D11" l="1"/>
  <c r="D17" l="1"/>
  <c r="B17" s="1"/>
  <c r="D12"/>
  <c r="D9" l="1"/>
  <c r="G11" l="1"/>
  <c r="B11" s="1"/>
  <c r="G12"/>
  <c r="B12" s="1"/>
  <c r="G9" l="1"/>
  <c r="B9"/>
</calcChain>
</file>

<file path=xl/sharedStrings.xml><?xml version="1.0" encoding="utf-8"?>
<sst xmlns="http://schemas.openxmlformats.org/spreadsheetml/2006/main" count="26" uniqueCount="20">
  <si>
    <t>Источники финансирования</t>
  </si>
  <si>
    <t>Всего,</t>
  </si>
  <si>
    <t>тыс. руб.</t>
  </si>
  <si>
    <t>в том числе за счет:</t>
  </si>
  <si>
    <t>средств бюджета муниципального образования Ловозерский район</t>
  </si>
  <si>
    <t>средств областного бюджета</t>
  </si>
  <si>
    <t>средств федерального бюджета</t>
  </si>
  <si>
    <t>внебюджетных средств</t>
  </si>
  <si>
    <t>Администрация Ловозерского района</t>
  </si>
  <si>
    <t>Всего:</t>
  </si>
  <si>
    <t>В том числе по годам реализации Подпрограммы 3, тыс. руб.</t>
  </si>
  <si>
    <t>Приложение № 2</t>
  </si>
  <si>
    <t>Всего по Подпрограмме 1:</t>
  </si>
  <si>
    <t>2021год</t>
  </si>
  <si>
    <t>2022 год</t>
  </si>
  <si>
    <t>2023 год</t>
  </si>
  <si>
    <t>2024 год</t>
  </si>
  <si>
    <t>2025 год</t>
  </si>
  <si>
    <t>4. Обоснование ресурсного обеспечения Подпрограммы1 «Капитальный ремонт общего имущества в многоквартирных домах муниципального жилищного фонда муниципального образования Ловозерский район»</t>
  </si>
  <si>
    <t>Приложение 2
к постановлению администрации
 Ловозерского района 
от 24.11.2020 № 629 -ПГ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</si>
</sst>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165" fontId="2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164" fontId="1" fillId="0" borderId="7" xfId="0" applyNumberFormat="1" applyFont="1" applyBorder="1" applyAlignment="1">
      <alignment horizontal="left"/>
    </xf>
    <xf numFmtId="164" fontId="1" fillId="0" borderId="8" xfId="0" applyNumberFormat="1" applyFont="1" applyBorder="1" applyAlignment="1">
      <alignment horizontal="left"/>
    </xf>
    <xf numFmtId="164" fontId="1" fillId="0" borderId="4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3">
          <cell r="F23">
            <v>275.62783999999999</v>
          </cell>
          <cell r="G23">
            <v>275.62783999999999</v>
          </cell>
          <cell r="H23">
            <v>275.62783999999999</v>
          </cell>
          <cell r="I23">
            <v>275.62783999999999</v>
          </cell>
          <cell r="J23">
            <v>275.62783999999999</v>
          </cell>
        </row>
        <row r="24">
          <cell r="F24">
            <v>175.69399999999999</v>
          </cell>
          <cell r="G24">
            <v>176.13499999999999</v>
          </cell>
          <cell r="H24">
            <v>177.017</v>
          </cell>
          <cell r="I24">
            <v>177.017</v>
          </cell>
          <cell r="J24">
            <v>177.017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topLeftCell="A4" workbookViewId="0">
      <selection activeCell="A10" sqref="A10:G10"/>
    </sheetView>
  </sheetViews>
  <sheetFormatPr defaultRowHeight="15"/>
  <cols>
    <col min="1" max="1" width="37.7109375" customWidth="1"/>
    <col min="2" max="7" width="12.7109375" customWidth="1"/>
  </cols>
  <sheetData>
    <row r="1" spans="1:11" ht="55.5" customHeight="1">
      <c r="A1" s="1"/>
      <c r="B1" s="1"/>
      <c r="C1" s="22" t="s">
        <v>19</v>
      </c>
      <c r="D1" s="22"/>
      <c r="E1" s="22"/>
      <c r="F1" s="22"/>
      <c r="G1" s="22"/>
      <c r="H1" s="1"/>
      <c r="I1" s="1"/>
      <c r="J1" s="1"/>
      <c r="K1" s="1"/>
    </row>
    <row r="2" spans="1:11" ht="35.25" customHeight="1">
      <c r="A2" s="1"/>
      <c r="B2" s="1"/>
      <c r="C2" s="23" t="s">
        <v>11</v>
      </c>
      <c r="D2" s="24"/>
      <c r="E2" s="24"/>
      <c r="F2" s="24"/>
      <c r="G2" s="24"/>
      <c r="H2" s="1"/>
      <c r="I2" s="1"/>
      <c r="J2" s="1"/>
      <c r="K2" s="1"/>
    </row>
    <row r="3" spans="1:11" ht="15.75">
      <c r="A3" s="1"/>
      <c r="B3" s="1"/>
      <c r="C3" s="18"/>
      <c r="D3" s="1"/>
      <c r="E3" s="1"/>
      <c r="F3" s="1"/>
      <c r="G3" s="1"/>
      <c r="H3" s="1"/>
      <c r="I3" s="1"/>
      <c r="J3" s="1"/>
      <c r="K3" s="1"/>
    </row>
    <row r="4" spans="1:11" ht="66" customHeight="1">
      <c r="A4" s="29" t="s">
        <v>18</v>
      </c>
      <c r="B4" s="29"/>
      <c r="C4" s="29"/>
      <c r="D4" s="29"/>
      <c r="E4" s="29"/>
      <c r="F4" s="29"/>
      <c r="G4" s="29"/>
      <c r="H4" s="1"/>
      <c r="I4" s="1"/>
      <c r="J4" s="1"/>
      <c r="K4" s="1"/>
    </row>
    <row r="5" spans="1:1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30" customHeight="1">
      <c r="A6" s="27" t="s">
        <v>0</v>
      </c>
      <c r="B6" s="4" t="s">
        <v>1</v>
      </c>
      <c r="C6" s="25" t="s">
        <v>10</v>
      </c>
      <c r="D6" s="26"/>
      <c r="E6" s="26"/>
      <c r="F6" s="26"/>
      <c r="G6" s="26"/>
      <c r="H6" s="1"/>
      <c r="I6" s="1"/>
      <c r="J6" s="1"/>
      <c r="K6" s="1"/>
    </row>
    <row r="7" spans="1:11" ht="15.75">
      <c r="A7" s="28"/>
      <c r="B7" s="5" t="s">
        <v>2</v>
      </c>
      <c r="C7" s="3" t="s">
        <v>13</v>
      </c>
      <c r="D7" s="2" t="s">
        <v>14</v>
      </c>
      <c r="E7" s="2" t="s">
        <v>15</v>
      </c>
      <c r="F7" s="2" t="s">
        <v>16</v>
      </c>
      <c r="G7" s="2" t="s">
        <v>17</v>
      </c>
      <c r="H7" s="1"/>
      <c r="I7" s="1"/>
      <c r="J7" s="1"/>
      <c r="K7" s="1"/>
    </row>
    <row r="8" spans="1:11" ht="15.75">
      <c r="A8" s="6">
        <v>1</v>
      </c>
      <c r="B8" s="7">
        <v>2</v>
      </c>
      <c r="C8" s="8">
        <v>3</v>
      </c>
      <c r="D8" s="4">
        <v>4</v>
      </c>
      <c r="E8" s="4">
        <v>5</v>
      </c>
      <c r="F8" s="4">
        <v>6</v>
      </c>
      <c r="G8" s="4">
        <v>7</v>
      </c>
      <c r="H8" s="1"/>
      <c r="I8" s="1"/>
      <c r="J8" s="1"/>
      <c r="K8" s="1"/>
    </row>
    <row r="9" spans="1:11" ht="15.75">
      <c r="A9" s="11" t="s">
        <v>12</v>
      </c>
      <c r="B9" s="14">
        <f>B11+B12+B13+B14</f>
        <v>2261.0192000000002</v>
      </c>
      <c r="C9" s="14">
        <f>C11+C12+C13+C14</f>
        <v>451.32183999999995</v>
      </c>
      <c r="D9" s="14">
        <f>D11+D12+D13+D14</f>
        <v>451.76283999999998</v>
      </c>
      <c r="E9" s="14">
        <f t="shared" ref="E9:F9" si="0">E11+E12+E13+E14</f>
        <v>452.64483999999999</v>
      </c>
      <c r="F9" s="14">
        <f t="shared" si="0"/>
        <v>452.64483999999999</v>
      </c>
      <c r="G9" s="14">
        <f>G11+G12+G13+G14</f>
        <v>452.64483999999999</v>
      </c>
      <c r="H9" s="1"/>
      <c r="I9" s="1"/>
      <c r="J9" s="1"/>
      <c r="K9" s="1"/>
    </row>
    <row r="10" spans="1:11" ht="15.75">
      <c r="A10" s="30" t="s">
        <v>3</v>
      </c>
      <c r="B10" s="31"/>
      <c r="C10" s="31"/>
      <c r="D10" s="31"/>
      <c r="E10" s="31"/>
      <c r="F10" s="31"/>
      <c r="G10" s="32"/>
      <c r="H10" s="1"/>
      <c r="I10" s="1"/>
      <c r="J10" s="1"/>
      <c r="K10" s="1"/>
    </row>
    <row r="11" spans="1:11" ht="31.5">
      <c r="A11" s="12" t="s">
        <v>4</v>
      </c>
      <c r="B11" s="15">
        <f>C11+D11+E11+F11+G11</f>
        <v>1378.1392000000001</v>
      </c>
      <c r="C11" s="15">
        <f t="shared" ref="C11:G14" si="1">C19</f>
        <v>275.62783999999999</v>
      </c>
      <c r="D11" s="15">
        <f t="shared" si="1"/>
        <v>275.62783999999999</v>
      </c>
      <c r="E11" s="15">
        <f t="shared" ref="E11:F11" si="2">E19</f>
        <v>275.62783999999999</v>
      </c>
      <c r="F11" s="15">
        <f t="shared" si="2"/>
        <v>275.62783999999999</v>
      </c>
      <c r="G11" s="15">
        <f t="shared" si="1"/>
        <v>275.62783999999999</v>
      </c>
      <c r="H11" s="1"/>
      <c r="I11" s="1"/>
      <c r="J11" s="1"/>
      <c r="K11" s="1"/>
    </row>
    <row r="12" spans="1:11" ht="15.75">
      <c r="A12" s="13" t="s">
        <v>5</v>
      </c>
      <c r="B12" s="15">
        <f t="shared" ref="B12:B14" si="3">C12+D12+E12+F12+G12</f>
        <v>882.88000000000011</v>
      </c>
      <c r="C12" s="15">
        <f t="shared" si="1"/>
        <v>175.69399999999999</v>
      </c>
      <c r="D12" s="15">
        <f t="shared" si="1"/>
        <v>176.13499999999999</v>
      </c>
      <c r="E12" s="15">
        <f>E20</f>
        <v>177.017</v>
      </c>
      <c r="F12" s="15">
        <f t="shared" ref="F12" si="4">F20</f>
        <v>177.017</v>
      </c>
      <c r="G12" s="15">
        <f t="shared" si="1"/>
        <v>177.017</v>
      </c>
      <c r="H12" s="1"/>
      <c r="I12" s="1"/>
      <c r="J12" s="1"/>
      <c r="K12" s="1"/>
    </row>
    <row r="13" spans="1:11" ht="15.75">
      <c r="A13" s="13" t="s">
        <v>6</v>
      </c>
      <c r="B13" s="15">
        <f t="shared" si="3"/>
        <v>0</v>
      </c>
      <c r="C13" s="15">
        <f t="shared" si="1"/>
        <v>0</v>
      </c>
      <c r="D13" s="15">
        <f t="shared" si="1"/>
        <v>0</v>
      </c>
      <c r="E13" s="15">
        <f t="shared" ref="E13:F13" si="5">E21</f>
        <v>0</v>
      </c>
      <c r="F13" s="15">
        <f t="shared" si="5"/>
        <v>0</v>
      </c>
      <c r="G13" s="15">
        <f t="shared" si="1"/>
        <v>0</v>
      </c>
      <c r="H13" s="1"/>
      <c r="I13" s="1"/>
      <c r="J13" s="1"/>
      <c r="K13" s="1"/>
    </row>
    <row r="14" spans="1:11" ht="15.75">
      <c r="A14" s="13" t="s">
        <v>7</v>
      </c>
      <c r="B14" s="15">
        <f t="shared" si="3"/>
        <v>0</v>
      </c>
      <c r="C14" s="15">
        <f t="shared" si="1"/>
        <v>0</v>
      </c>
      <c r="D14" s="15">
        <f t="shared" si="1"/>
        <v>0</v>
      </c>
      <c r="E14" s="15">
        <f t="shared" ref="E14:F14" si="6">E22</f>
        <v>0</v>
      </c>
      <c r="F14" s="15">
        <f t="shared" si="6"/>
        <v>0</v>
      </c>
      <c r="G14" s="15">
        <f t="shared" si="1"/>
        <v>0</v>
      </c>
      <c r="H14" s="1"/>
      <c r="I14" s="1"/>
      <c r="J14" s="1"/>
      <c r="K14" s="1"/>
    </row>
    <row r="15" spans="1:11" ht="15.75">
      <c r="A15" s="19" t="s">
        <v>3</v>
      </c>
      <c r="B15" s="20"/>
      <c r="C15" s="20"/>
      <c r="D15" s="20"/>
      <c r="E15" s="20"/>
      <c r="F15" s="20"/>
      <c r="G15" s="21"/>
      <c r="H15" s="1"/>
      <c r="I15" s="1"/>
      <c r="J15" s="1"/>
      <c r="K15" s="1"/>
    </row>
    <row r="16" spans="1:11" ht="15.75">
      <c r="A16" s="19" t="s">
        <v>8</v>
      </c>
      <c r="B16" s="20"/>
      <c r="C16" s="20"/>
      <c r="D16" s="20"/>
      <c r="E16" s="20"/>
      <c r="F16" s="20"/>
      <c r="G16" s="21"/>
      <c r="H16" s="1"/>
      <c r="I16" s="1"/>
      <c r="J16" s="1"/>
      <c r="K16" s="1"/>
    </row>
    <row r="17" spans="1:11" ht="15.75">
      <c r="A17" s="9" t="s">
        <v>9</v>
      </c>
      <c r="B17" s="17">
        <f>C17+D17+E17+F17+G17</f>
        <v>2261.0191999999997</v>
      </c>
      <c r="C17" s="17">
        <f>C19+C20+C21+C22</f>
        <v>451.32183999999995</v>
      </c>
      <c r="D17" s="17">
        <f>D19+D20</f>
        <v>451.76283999999998</v>
      </c>
      <c r="E17" s="17">
        <f t="shared" ref="E17:G17" si="7">E19+E20</f>
        <v>452.64483999999999</v>
      </c>
      <c r="F17" s="17">
        <f t="shared" si="7"/>
        <v>452.64483999999999</v>
      </c>
      <c r="G17" s="17">
        <f t="shared" si="7"/>
        <v>452.64483999999999</v>
      </c>
      <c r="H17" s="1"/>
      <c r="I17" s="1"/>
      <c r="J17" s="1"/>
      <c r="K17" s="1"/>
    </row>
    <row r="18" spans="1:11" ht="15.75">
      <c r="A18" s="19" t="s">
        <v>3</v>
      </c>
      <c r="B18" s="20"/>
      <c r="C18" s="20"/>
      <c r="D18" s="20"/>
      <c r="E18" s="20"/>
      <c r="F18" s="20"/>
      <c r="G18" s="21"/>
      <c r="H18" s="1"/>
      <c r="I18" s="1"/>
      <c r="J18" s="1"/>
      <c r="K18" s="1"/>
    </row>
    <row r="19" spans="1:11" ht="31.5">
      <c r="A19" s="10" t="s">
        <v>4</v>
      </c>
      <c r="B19" s="15">
        <f>C19+D19+E19+F19+G19</f>
        <v>1378.1392000000001</v>
      </c>
      <c r="C19" s="15">
        <f>[1]Лист1!$F$23</f>
        <v>275.62783999999999</v>
      </c>
      <c r="D19" s="15">
        <f>[1]Лист1!$G$23</f>
        <v>275.62783999999999</v>
      </c>
      <c r="E19" s="15">
        <f>[1]Лист1!$H$23</f>
        <v>275.62783999999999</v>
      </c>
      <c r="F19" s="15">
        <f>[1]Лист1!$I$23</f>
        <v>275.62783999999999</v>
      </c>
      <c r="G19" s="15">
        <f>[1]Лист1!$J$23</f>
        <v>275.62783999999999</v>
      </c>
      <c r="H19" s="1"/>
      <c r="I19" s="1"/>
      <c r="J19" s="1"/>
      <c r="K19" s="1"/>
    </row>
    <row r="20" spans="1:11" ht="15.75">
      <c r="A20" s="9" t="s">
        <v>5</v>
      </c>
      <c r="B20" s="15">
        <f t="shared" ref="B20:B22" si="8">C20+D20+E20+F20+G20</f>
        <v>882.88000000000011</v>
      </c>
      <c r="C20" s="15">
        <f>[1]Лист1!$F$24</f>
        <v>175.69399999999999</v>
      </c>
      <c r="D20" s="16">
        <f>[1]Лист1!$G$24</f>
        <v>176.13499999999999</v>
      </c>
      <c r="E20" s="16">
        <f>[1]Лист1!$H$24</f>
        <v>177.017</v>
      </c>
      <c r="F20" s="16">
        <f>[1]Лист1!$I$24</f>
        <v>177.017</v>
      </c>
      <c r="G20" s="16">
        <f>[1]Лист1!$J$24</f>
        <v>177.017</v>
      </c>
      <c r="H20" s="1"/>
      <c r="I20" s="1"/>
      <c r="J20" s="1"/>
      <c r="K20" s="1"/>
    </row>
    <row r="21" spans="1:11" ht="15.75">
      <c r="A21" s="9" t="s">
        <v>6</v>
      </c>
      <c r="B21" s="15">
        <f t="shared" si="8"/>
        <v>0</v>
      </c>
      <c r="C21" s="15">
        <f t="shared" ref="C21:C22" si="9">D21+E21+F21+G21+H21</f>
        <v>0</v>
      </c>
      <c r="D21" s="15">
        <f t="shared" ref="D21:D22" si="10">E21+F21+G21+H21+I21</f>
        <v>0</v>
      </c>
      <c r="E21" s="15">
        <f t="shared" ref="E21:E22" si="11">F21+G21+H21+I21+J21</f>
        <v>0</v>
      </c>
      <c r="F21" s="15">
        <f t="shared" ref="F21:F22" si="12">G21+H21+I21+J21+K21</f>
        <v>0</v>
      </c>
      <c r="G21" s="15">
        <f t="shared" ref="G21:G22" si="13">H21+I21+J21+K21+L21</f>
        <v>0</v>
      </c>
      <c r="H21" s="1"/>
      <c r="I21" s="1"/>
      <c r="J21" s="1"/>
      <c r="K21" s="1"/>
    </row>
    <row r="22" spans="1:11" ht="15.75">
      <c r="A22" s="9" t="s">
        <v>7</v>
      </c>
      <c r="B22" s="15">
        <f t="shared" si="8"/>
        <v>0</v>
      </c>
      <c r="C22" s="15">
        <f t="shared" si="9"/>
        <v>0</v>
      </c>
      <c r="D22" s="15">
        <f t="shared" si="10"/>
        <v>0</v>
      </c>
      <c r="E22" s="15">
        <f t="shared" si="11"/>
        <v>0</v>
      </c>
      <c r="F22" s="15">
        <f t="shared" si="12"/>
        <v>0</v>
      </c>
      <c r="G22" s="15">
        <f t="shared" si="13"/>
        <v>0</v>
      </c>
      <c r="H22" s="1"/>
      <c r="I22" s="1"/>
      <c r="J22" s="1"/>
      <c r="K22" s="1"/>
    </row>
    <row r="23" spans="1:11" ht="15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</sheetData>
  <mergeCells count="9">
    <mergeCell ref="A18:G18"/>
    <mergeCell ref="A16:G16"/>
    <mergeCell ref="A15:G15"/>
    <mergeCell ref="C1:G1"/>
    <mergeCell ref="C2:G2"/>
    <mergeCell ref="C6:G6"/>
    <mergeCell ref="A6:A7"/>
    <mergeCell ref="A4:G4"/>
    <mergeCell ref="A10:G10"/>
  </mergeCells>
  <pageMargins left="1.1811023622047245" right="0.51181102362204722" top="0.74803149606299213" bottom="0.74803149606299213" header="0" footer="0"/>
  <pageSetup paperSize="9" scale="73" fitToWidth="0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2020-11-25T17:07:36Z</cp:lastPrinted>
  <dcterms:created xsi:type="dcterms:W3CDTF">2016-05-30T06:12:37Z</dcterms:created>
  <dcterms:modified xsi:type="dcterms:W3CDTF">2020-11-25T17:08:56Z</dcterms:modified>
</cp:coreProperties>
</file>